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係\財政情報開示\R4\財政状況資料集【R7.2月照会】\04 確認\R07.03.03　【確認依頼_34（火）〆】令和４年度財政状況資料集の作成について（２回目再出力後）\"/>
    </mc:Choice>
  </mc:AlternateContent>
  <bookViews>
    <workbookView xWindow="-28920" yWindow="-1845" windowWidth="29040" windowHeight="1752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6" i="10"/>
  <c r="CO35" i="10"/>
  <c r="BE35" i="10"/>
  <c r="C34" i="10"/>
  <c r="C35" i="10" s="1"/>
  <c r="U34" i="10" l="1"/>
  <c r="U35" i="10" s="1"/>
  <c r="U36" i="10" s="1"/>
  <c r="U37" i="10" s="1"/>
  <c r="AM34" i="10"/>
  <c r="AM35" i="10" s="1"/>
  <c r="AM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calcChain>
</file>

<file path=xl/sharedStrings.xml><?xml version="1.0" encoding="utf-8"?>
<sst xmlns="http://schemas.openxmlformats.org/spreadsheetml/2006/main" count="1091" uniqueCount="595">
  <si>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</si>
  <si>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</si>
  <si>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</si>
  <si>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</si>
  <si>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</si>
  <si>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</si>
  <si>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</si>
  <si>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</si>
  <si>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</si>
  <si>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</si>
  <si>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</si>
  <si>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</si>
  <si>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</si>
  <si>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</si>
  <si>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</si>
  <si>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</si>
  <si>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</si>
  <si>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</si>
  <si>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</si>
  <si>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</si>
  <si>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</si>
  <si>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</si>
  <si>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</si>
  <si>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</si>
  <si>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</si>
  <si>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</si>
  <si>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</si>
  <si>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</si>
  <si>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</si>
  <si>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</si>
  <si>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</si>
  <si>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</si>
  <si>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</si>
  <si>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</si>
  <si>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</si>
  <si>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</si>
  <si>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</si>
  <si>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</si>
  <si>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</si>
  <si>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</si>
  <si>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</si>
  <si>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</si>
  <si>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</si>
  <si>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</si>
  <si>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</si>
  <si>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</si>
  <si>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</si>
  <si>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</si>
  <si>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</si>
  <si>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</si>
  <si>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</si>
  <si>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</si>
  <si>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</si>
  <si>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</si>
  <si>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</si>
  <si>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</si>
  <si>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</si>
  <si>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</si>
  <si>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</si>
  <si>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</si>
  <si>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</si>
  <si>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</si>
  <si>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</si>
  <si>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</si>
  <si>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</si>
  <si>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</si>
  <si>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</si>
  <si>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</si>
  <si>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</si>
  <si>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</si>
  <si>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</si>
  <si>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</si>
  <si>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</si>
  <si>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</si>
  <si>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</si>
  <si>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</si>
  <si>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</si>
  <si>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</si>
  <si>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</si>
  <si>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</si>
  <si>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</si>
  <si>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</si>
  <si>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</si>
  <si>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</si>
  <si>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</si>
  <si>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</si>
  <si>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</si>
  <si>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</si>
  <si>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</si>
  <si>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</si>
  <si>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</si>
  <si>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</si>
  <si>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</si>
  <si>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</si>
  <si>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</si>
  <si>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</si>
  <si>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</si>
  <si>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</si>
  <si>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</si>
  <si>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</si>
  <si>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</si>
  <si>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</si>
  <si>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</si>
  <si>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</si>
  <si>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</si>
  <si>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</si>
  <si>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</si>
  <si>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</si>
  <si>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</si>
  <si>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</si>
  <si>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</si>
  <si>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</si>
  <si>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</si>
  <si>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</si>
  <si>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</si>
  <si>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</si>
  <si>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</si>
  <si>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</si>
  <si>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</si>
  <si>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</si>
  <si>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</si>
  <si>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</si>
  <si>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</si>
  <si>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</si>
  <si>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</si>
  <si>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</si>
  <si>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</si>
  <si>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</si>
  <si>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</si>
  <si>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</si>
  <si>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</si>
  <si>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</si>
  <si>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</si>
  <si>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</si>
  <si>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</si>
  <si>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</si>
  <si>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</si>
  <si>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</si>
  <si>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</si>
  <si>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</si>
  <si>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</si>
  <si>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</si>
  <si>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</si>
  <si>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</si>
  <si>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</si>
  <si>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</si>
  <si>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</si>
  <si>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</si>
  <si>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</si>
  <si>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</si>
  <si>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</si>
  <si>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</si>
  <si>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</si>
  <si>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</si>
  <si>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</si>
  <si>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</si>
  <si>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</si>
  <si>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</si>
  <si>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</si>
  <si>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</si>
  <si>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</si>
  <si>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</si>
  <si>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</si>
  <si>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</si>
  <si>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</si>
  <si>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</si>
  <si>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</si>
  <si>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</si>
  <si>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</si>
  <si>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</si>
  <si>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</si>
  <si>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</si>
  <si>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</si>
  <si>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</si>
  <si>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</si>
  <si>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</si>
  <si>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</si>
  <si>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</si>
  <si>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</si>
  <si>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</si>
  <si>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</si>
  <si>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</si>
  <si>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</si>
  <si>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</si>
  <si>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</si>
  <si>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</si>
  <si>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</si>
  <si>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</si>
  <si>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</si>
  <si>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</si>
  <si>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</si>
  <si>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</si>
  <si>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</si>
  <si>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</si>
  <si>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</si>
  <si>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</si>
  <si>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</si>
  <si>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</si>
  <si>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</si>
  <si>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</si>
  <si>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</si>
  <si>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</si>
  <si>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</si>
  <si>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</si>
  <si>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</si>
  <si>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</si>
  <si>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</si>
  <si>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</si>
  <si>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</si>
  <si>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</si>
  <si>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</si>
  <si>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</si>
  <si>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</si>
  <si>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</si>
  <si>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</si>
  <si>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</si>
  <si>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北海道美唄市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</si>
  <si>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</si>
  <si>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</si>
  <si>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</si>
  <si>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</si>
  <si>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</si>
  <si>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</si>
  <si>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</si>
  <si>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</si>
  <si>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</si>
  <si>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</si>
  <si>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</si>
  <si>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</si>
  <si>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</si>
  <si>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</si>
  <si>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</si>
  <si>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</si>
  <si>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</si>
  <si>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</si>
  <si>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</si>
  <si>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</si>
  <si>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</si>
  <si>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</si>
  <si>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</si>
  <si>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</si>
  <si>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</si>
  <si>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</si>
  <si>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</si>
  <si>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</si>
  <si>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</si>
  <si>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</si>
  <si>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</si>
  <si>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</si>
  <si>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</si>
  <si>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</si>
  <si>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</si>
  <si>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</si>
  <si>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</si>
  <si>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</si>
  <si>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</si>
  <si>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</si>
  <si>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</si>
  <si>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</si>
  <si>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</si>
  <si>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</si>
  <si>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</si>
  <si>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</si>
  <si>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</si>
  <si>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</si>
  <si>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</si>
  <si>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</si>
  <si>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</si>
  <si>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</si>
  <si>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</si>
  <si>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</si>
  <si>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</si>
  <si>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</si>
  <si>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</si>
  <si>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</si>
  <si>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</si>
  <si>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</si>
  <si>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</si>
  <si>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</si>
  <si>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</si>
  <si>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</si>
  <si>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</si>
  <si>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</si>
  <si>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</si>
  <si>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</si>
  <si>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</si>
  <si>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</si>
  <si>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</si>
  <si>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</si>
  <si>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</si>
  <si>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</si>
  <si>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</si>
  <si>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</si>
  <si>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</si>
  <si>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</si>
  <si>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</si>
  <si>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</si>
  <si>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</si>
  <si>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</si>
  <si>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</si>
  <si>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</si>
  <si>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</si>
  <si>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</si>
  <si>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</si>
  <si>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</si>
  <si>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</si>
  <si>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</si>
  <si>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</si>
  <si>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</si>
  <si>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</si>
  <si>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</si>
  <si>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</si>
  <si>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</si>
  <si>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</si>
  <si>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</si>
  <si>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</si>
  <si>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</si>
  <si>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</si>
  <si>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</si>
  <si>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</si>
  <si>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</si>
  <si>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</si>
  <si>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</si>
  <si>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</si>
  <si>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</si>
  <si>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</si>
  <si>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</si>
  <si>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</si>
  <si>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</si>
  <si>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</si>
  <si>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</si>
  <si>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</si>
  <si>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</si>
  <si>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</si>
  <si>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</si>
  <si>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</si>
  <si>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</si>
  <si>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</si>
  <si>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</si>
  <si>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</si>
  <si>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</si>
  <si>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</si>
  <si>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</si>
  <si>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</si>
  <si>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</si>
  <si>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</si>
  <si>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</si>
  <si>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</si>
  <si>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</si>
  <si>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</si>
  <si>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</si>
  <si>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</si>
  <si>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</si>
  <si>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</si>
  <si>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</si>
  <si>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</si>
  <si>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</si>
  <si>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</si>
  <si>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</si>
  <si>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</si>
  <si>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</si>
  <si>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</si>
  <si>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</si>
  <si>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</si>
  <si>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</si>
  <si>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</si>
  <si>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</si>
  <si>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</si>
  <si>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</si>
  <si>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北海道美唄市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</si>
  <si>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</si>
  <si>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</si>
  <si>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</si>
  <si>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</si>
  <si>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</si>
  <si>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</si>
  <si>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</si>
  <si>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</si>
  <si>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</si>
  <si>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</si>
  <si>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</si>
  <si>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</si>
  <si>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</si>
  <si>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</si>
  <si>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</si>
  <si>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</si>
  <si>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</si>
  <si>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</si>
  <si>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</si>
  <si>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</si>
  <si>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</si>
  <si>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</si>
  <si>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</si>
  <si>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</si>
  <si>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</si>
  <si>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</si>
  <si>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</si>
  <si>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</si>
  <si>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</si>
  <si>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</si>
  <si>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</si>
  <si>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</si>
  <si>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</si>
  <si>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</si>
  <si>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</si>
  <si>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</si>
  <si>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</si>
  <si>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</si>
  <si>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水道事業会計</t>
    <phoneticPr fontId="5"/>
  </si>
  <si>
    <t>法適用企業</t>
    <phoneticPr fontId="5"/>
  </si>
  <si>
    <t>工業用水道事業会計</t>
    <phoneticPr fontId="5"/>
  </si>
  <si>
    <t>市立美唄病院事業会計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</si>
  <si>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</si>
  <si>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</si>
  <si>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</si>
  <si>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</si>
  <si>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</si>
  <si>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</si>
  <si>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</si>
  <si>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</si>
  <si>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</si>
  <si>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</si>
  <si>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</si>
  <si>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</si>
  <si>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</si>
  <si>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</si>
  <si>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</si>
  <si>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</si>
  <si>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</si>
  <si>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</si>
  <si>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</si>
  <si>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</si>
  <si>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</si>
  <si>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</si>
  <si>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</si>
  <si>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</si>
  <si>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</si>
  <si>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</si>
  <si>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</si>
  <si>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</si>
  <si>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</si>
  <si>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</si>
  <si>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</si>
  <si>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</si>
  <si>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</si>
  <si>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</si>
  <si>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</si>
  <si>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</si>
  <si>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</si>
  <si>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</si>
  <si>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</si>
  <si>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</si>
  <si>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</si>
  <si>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</si>
  <si>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</si>
  <si>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</si>
  <si>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</si>
  <si>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</si>
  <si>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</si>
  <si>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</si>
  <si>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</si>
  <si>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</si>
  <si>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</si>
  <si>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</si>
  <si>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</si>
  <si>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</si>
  <si>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</si>
  <si>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</si>
  <si>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</si>
  <si>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市立美唄病院事業会計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</si>
  <si>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</si>
  <si>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</si>
  <si>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</si>
  <si>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</si>
  <si>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</si>
  <si>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</si>
  <si>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</si>
  <si>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</si>
  <si>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</si>
  <si>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</si>
  <si>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</si>
  <si>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</si>
  <si>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</si>
  <si>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</si>
  <si>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</si>
  <si>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</si>
  <si>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</si>
  <si>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</si>
  <si>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</si>
  <si>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</si>
  <si>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</si>
  <si>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</si>
  <si>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</si>
  <si>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</si>
  <si>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</si>
  <si>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</si>
  <si>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</si>
  <si>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</si>
  <si>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</si>
  <si>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</si>
  <si>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</si>
  <si>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</si>
  <si>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</si>
  <si>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</si>
  <si>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</si>
  <si>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</si>
  <si>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</si>
  <si>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</si>
  <si>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</si>
  <si>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</si>
  <si>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</si>
  <si>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</si>
  <si>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</si>
  <si>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</si>
  <si>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</si>
  <si>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</si>
  <si>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</si>
  <si>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</si>
  <si>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</si>
  <si>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</si>
  <si>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</si>
  <si>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</si>
  <si>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</si>
  <si>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</si>
  <si>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</si>
  <si>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</si>
  <si>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</si>
  <si>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</si>
  <si>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</si>
  <si>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</si>
  <si>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</si>
  <si>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</si>
  <si>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</si>
  <si>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</si>
  <si>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</si>
  <si>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</si>
  <si>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</si>
  <si>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</si>
  <si>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</si>
  <si>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</si>
  <si>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</si>
  <si>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</si>
  <si>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</si>
  <si>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</si>
  <si>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</si>
  <si>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</si>
  <si>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</si>
  <si>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</si>
  <si>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</si>
  <si>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</si>
  <si>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</si>
  <si>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</si>
  <si>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</si>
  <si>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</si>
  <si>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</si>
  <si>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3.93</t>
  </si>
  <si>
    <t>市立美唄病院事業会計</t>
  </si>
  <si>
    <t>一般会計</t>
  </si>
  <si>
    <t>介護保険会計</t>
  </si>
  <si>
    <t>下水道会計</t>
  </si>
  <si>
    <t>国民健康保険会計</t>
  </si>
  <si>
    <t>後期高齢者医療会計</t>
  </si>
  <si>
    <t>市民バス会計</t>
  </si>
  <si>
    <t>介護サービス事業会計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</si>
  <si>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</si>
  <si>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</si>
  <si>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</si>
  <si>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</si>
  <si>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</si>
  <si>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</si>
  <si>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</si>
  <si>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</si>
  <si>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</si>
  <si>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</si>
  <si>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</si>
  <si>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</si>
  <si>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2">
      <t>カツラザワ</t>
    </rPh>
    <rPh sb="2" eb="4">
      <t>スイドウ</t>
    </rPh>
    <rPh sb="4" eb="6">
      <t>キギョウ</t>
    </rPh>
    <rPh sb="6" eb="7">
      <t>ダン</t>
    </rPh>
    <phoneticPr fontId="2"/>
  </si>
  <si>
    <t>美唄ハイテクセンター</t>
    <rPh sb="0" eb="2">
      <t>ビバイ</t>
    </rPh>
    <phoneticPr fontId="2"/>
  </si>
  <si>
    <t>○</t>
    <phoneticPr fontId="2"/>
  </si>
  <si>
    <t>医療等拠点施設整備基金</t>
    <rPh sb="0" eb="3">
      <t>イリョウトウ</t>
    </rPh>
    <rPh sb="3" eb="7">
      <t>キョテンシセツ</t>
    </rPh>
    <rPh sb="7" eb="9">
      <t>セイビ</t>
    </rPh>
    <rPh sb="9" eb="11">
      <t>キキン</t>
    </rPh>
    <phoneticPr fontId="2"/>
  </si>
  <si>
    <t>福祉基金</t>
    <phoneticPr fontId="2"/>
  </si>
  <si>
    <t>青少年育成基金</t>
    <phoneticPr fontId="2"/>
  </si>
  <si>
    <t>農業振興基金</t>
    <phoneticPr fontId="2"/>
  </si>
  <si>
    <t>過疎地域持続的発展特別事業基金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</si>
  <si>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</si>
  <si>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</si>
  <si>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7期美唄市総合計画前期基本計画と整合性を図りつつも、美唄市公共施設等総合管理計画に基づく施設の適正な維持管理及び統廃合の検討を進めることにより、将来負担比率への影響を最小限に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</si>
  <si>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</si>
  <si>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</si>
  <si>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</si>
  <si>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</si>
  <si>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</si>
  <si>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</si>
  <si>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7期美唄市総合計画前期基本計画と整合性を図りながら、市債発行の抑制及び債務負担の計画的な解消に努め、比率の低減を図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rPh sb="37" eb="38">
      <t>ダイ</t>
    </rPh>
    <rPh sb="39" eb="40">
      <t>キ</t>
    </rPh>
    <rPh sb="40" eb="43">
      <t>ビバイシ</t>
    </rPh>
    <rPh sb="43" eb="45">
      <t>ソウゴウ</t>
    </rPh>
    <rPh sb="45" eb="47">
      <t>ケイカク</t>
    </rPh>
    <rPh sb="47" eb="49">
      <t>ゼンキ</t>
    </rPh>
    <rPh sb="49" eb="51">
      <t>キホン</t>
    </rPh>
    <rPh sb="51" eb="53">
      <t>ケイカク</t>
    </rPh>
    <rPh sb="54" eb="57">
      <t>セイゴウセイ</t>
    </rPh>
    <rPh sb="58" eb="59">
      <t>ハカ</t>
    </rPh>
    <rPh sb="64" eb="66">
      <t>シサイ</t>
    </rPh>
    <rPh sb="66" eb="68">
      <t>ハッコウ</t>
    </rPh>
    <rPh sb="69" eb="71">
      <t>ヨクセイ</t>
    </rPh>
    <rPh sb="71" eb="72">
      <t>オヨ</t>
    </rPh>
    <rPh sb="73" eb="75">
      <t>サイム</t>
    </rPh>
    <rPh sb="75" eb="77">
      <t>フタン</t>
    </rPh>
    <rPh sb="78" eb="81">
      <t>ケイカクテキ</t>
    </rPh>
    <rPh sb="82" eb="84">
      <t>カイショウ</t>
    </rPh>
    <rPh sb="85" eb="86">
      <t>ツト</t>
    </rPh>
    <rPh sb="88" eb="90">
      <t>ヒリツ</t>
    </rPh>
    <rPh sb="91" eb="93">
      <t>テイゲン</t>
    </rPh>
    <rPh sb="94" eb="95">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</si>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</sst>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DF2B-4373-A9C1-35161401D5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42522</c:v>
                </c:pt>
                <c:pt idx="1">
                  <c:v>71610</c:v>
                </c:pt>
                <c:pt idx="2">
                  <c:v>74240</c:v>
                </c:pt>
                <c:pt idx="3">
                  <c:v>55422</c:v>
                </c:pt>
                <c:pt idx="4">
                  <c:v>85842</c:v>
                </c:pt>
              </c:numCache>
            </c:numRef>
          </c:val>
          <c:smooth val="0"/>
          <c:extLst>
            <c:ext xmlns:c16="http://schemas.microsoft.com/office/drawing/2014/chart" uri="{C3380CC4-5D6E-409C-BE32-E72D297353CC}">
              <c16:uniqueId val="{00000001-DF2B-4373-A9C1-35161401D5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2.39</c:v>
                </c:pt>
                <c:pt idx="2">
                  <c:v>3.79</c:v>
                </c:pt>
                <c:pt idx="3">
                  <c:v>3.75</c:v>
                </c:pt>
                <c:pt idx="4">
                  <c:v>4.51</c:v>
                </c:pt>
              </c:numCache>
            </c:numRef>
          </c:val>
          <c:extLst>
            <c:ext xmlns:c16="http://schemas.microsoft.com/office/drawing/2014/chart" uri="{C3380CC4-5D6E-409C-BE32-E72D297353CC}">
              <c16:uniqueId val="{00000000-39BA-4F61-BA46-724CC8D53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10.11</c:v>
                </c:pt>
                <c:pt idx="1">
                  <c:v>10.77</c:v>
                </c:pt>
                <c:pt idx="2">
                  <c:v>5.14</c:v>
                </c:pt>
                <c:pt idx="3">
                  <c:v>10</c:v>
                </c:pt>
                <c:pt idx="4">
                  <c:v>12</c:v>
                </c:pt>
              </c:numCache>
            </c:numRef>
          </c:val>
          <c:extLst>
            <c:ext xmlns:c16="http://schemas.microsoft.com/office/drawing/2014/chart" uri="{C3380CC4-5D6E-409C-BE32-E72D297353CC}">
              <c16:uniqueId val="{00000001-39BA-4F61-BA46-724CC8D531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c:v>
                </c:pt>
                <c:pt idx="1">
                  <c:v>1.86</c:v>
                </c:pt>
                <c:pt idx="2">
                  <c:v>-3.93</c:v>
                </c:pt>
                <c:pt idx="3">
                  <c:v>5.0999999999999996</c:v>
                </c:pt>
                <c:pt idx="4">
                  <c:v>2.62</c:v>
                </c:pt>
              </c:numCache>
            </c:numRef>
          </c:val>
          <c:smooth val="0"/>
          <c:extLst>
            <c:ext xmlns:c16="http://schemas.microsoft.com/office/drawing/2014/chart" uri="{C3380CC4-5D6E-409C-BE32-E72D297353CC}">
              <c16:uniqueId val="{00000002-39BA-4F61-BA46-724CC8D531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1.17</c:v>
                </c:pt>
                <c:pt idx="2">
                  <c:v>#N/A</c:v>
                </c:pt>
                <c:pt idx="3">
                  <c:v>1.39</c:v>
                </c:pt>
                <c:pt idx="4">
                  <c:v>#N/A</c:v>
                </c:pt>
                <c:pt idx="5">
                  <c:v>1.1200000000000001</c:v>
                </c:pt>
                <c:pt idx="6">
                  <c:v>#N/A</c:v>
                </c:pt>
                <c:pt idx="7">
                  <c:v>0.59</c:v>
                </c:pt>
                <c:pt idx="8">
                  <c:v>#N/A</c:v>
                </c:pt>
                <c:pt idx="9">
                  <c:v>0</c:v>
                </c:pt>
              </c:numCache>
            </c:numRef>
          </c:val>
          <c:extLst>
            <c:ext xmlns:c16="http://schemas.microsoft.com/office/drawing/2014/chart" uri="{C3380CC4-5D6E-409C-BE32-E72D297353CC}">
              <c16:uniqueId val="{00000000-4682-493F-90E2-A2069BB68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82-493F-90E2-A2069BB68392}"/>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682-493F-90E2-A2069BB68392}"/>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82-493F-90E2-A2069BB68392}"/>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4-4682-493F-90E2-A2069BB68392}"/>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1.53</c:v>
                </c:pt>
                <c:pt idx="2">
                  <c:v>#N/A</c:v>
                </c:pt>
                <c:pt idx="3">
                  <c:v>0.85</c:v>
                </c:pt>
                <c:pt idx="4">
                  <c:v>#N/A</c:v>
                </c:pt>
                <c:pt idx="5">
                  <c:v>0.73</c:v>
                </c:pt>
                <c:pt idx="6">
                  <c:v>#N/A</c:v>
                </c:pt>
                <c:pt idx="7">
                  <c:v>0.75</c:v>
                </c:pt>
                <c:pt idx="8">
                  <c:v>#N/A</c:v>
                </c:pt>
                <c:pt idx="9">
                  <c:v>0.47</c:v>
                </c:pt>
              </c:numCache>
            </c:numRef>
          </c:val>
          <c:extLst>
            <c:ext xmlns:c16="http://schemas.microsoft.com/office/drawing/2014/chart" uri="{C3380CC4-5D6E-409C-BE32-E72D297353CC}">
              <c16:uniqueId val="{00000005-4682-493F-90E2-A2069BB68392}"/>
            </c:ext>
          </c:extLst>
        </c:ser>
        <c:ser>
          <c:idx val="6"/>
          <c:order val="6"/>
          <c:tx>
            <c:strRef>
              <c:f>データシート!$A$33</c:f>
              <c:strCache>
                <c:ptCount val="1"/>
                <c:pt idx="0">
                  <c:v>下水道会計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0.52</c:v>
                </c:pt>
              </c:numCache>
            </c:numRef>
          </c:val>
          <c:extLst>
            <c:ext xmlns:c16="http://schemas.microsoft.com/office/drawing/2014/chart" uri="{C3380CC4-5D6E-409C-BE32-E72D297353CC}">
              <c16:uniqueId val="{00000006-4682-493F-90E2-A2069BB68392}"/>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0</c:v>
                </c:pt>
                <c:pt idx="4">
                  <c:v>#N/A</c:v>
                </c:pt>
                <c:pt idx="5">
                  <c:v>0</c:v>
                </c:pt>
                <c:pt idx="6">
                  <c:v>#N/A</c:v>
                </c:pt>
                <c:pt idx="7">
                  <c:v>0.51</c:v>
                </c:pt>
                <c:pt idx="8">
                  <c:v>#N/A</c:v>
                </c:pt>
                <c:pt idx="9">
                  <c:v>1.3</c:v>
                </c:pt>
              </c:numCache>
            </c:numRef>
          </c:val>
          <c:extLst>
            <c:ext xmlns:c16="http://schemas.microsoft.com/office/drawing/2014/chart" uri="{C3380CC4-5D6E-409C-BE32-E72D297353CC}">
              <c16:uniqueId val="{00000007-4682-493F-90E2-A2069BB683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2.38</c:v>
                </c:pt>
                <c:pt idx="4">
                  <c:v>#N/A</c:v>
                </c:pt>
                <c:pt idx="5">
                  <c:v>3.79</c:v>
                </c:pt>
                <c:pt idx="6">
                  <c:v>#N/A</c:v>
                </c:pt>
                <c:pt idx="7">
                  <c:v>3.74</c:v>
                </c:pt>
                <c:pt idx="8">
                  <c:v>#N/A</c:v>
                </c:pt>
                <c:pt idx="9">
                  <c:v>4.51</c:v>
                </c:pt>
              </c:numCache>
            </c:numRef>
          </c:val>
          <c:extLst>
            <c:ext xmlns:c16="http://schemas.microsoft.com/office/drawing/2014/chart" uri="{C3380CC4-5D6E-409C-BE32-E72D297353CC}">
              <c16:uniqueId val="{00000008-4682-493F-90E2-A2069BB68392}"/>
            </c:ext>
          </c:extLst>
        </c:ser>
        <c:ser>
          <c:idx val="9"/>
          <c:order val="9"/>
          <c:tx>
            <c:strRef>
              <c:f>データシート!$A$36</c:f>
              <c:strCache>
                <c:ptCount val="1"/>
                <c:pt idx="0">
                  <c:v>市立美唄病院事業会計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5.04</c:v>
                </c:pt>
                <c:pt idx="2">
                  <c:v>#N/A</c:v>
                </c:pt>
                <c:pt idx="3">
                  <c:v>6.8</c:v>
                </c:pt>
                <c:pt idx="4">
                  <c:v>#N/A</c:v>
                </c:pt>
                <c:pt idx="5">
                  <c:v>7.15</c:v>
                </c:pt>
                <c:pt idx="6">
                  <c:v>#N/A</c:v>
                </c:pt>
                <c:pt idx="7">
                  <c:v>7.87</c:v>
                </c:pt>
                <c:pt idx="8">
                  <c:v>#N/A</c:v>
                </c:pt>
                <c:pt idx="9">
                  <c:v>8.7799999999999994</c:v>
                </c:pt>
              </c:numCache>
            </c:numRef>
          </c:val>
          <c:extLst>
            <c:ext xmlns:c16="http://schemas.microsoft.com/office/drawing/2014/chart" uri="{C3380CC4-5D6E-409C-BE32-E72D297353CC}">
              <c16:uniqueId val="{00000009-4682-493F-90E2-A2069BB68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1821</c:v>
                </c:pt>
                <c:pt idx="5">
                  <c:v>1740</c:v>
                </c:pt>
                <c:pt idx="8">
                  <c:v>1767</c:v>
                </c:pt>
                <c:pt idx="11">
                  <c:v>1705</c:v>
                </c:pt>
                <c:pt idx="14">
                  <c:v>1660</c:v>
                </c:pt>
              </c:numCache>
            </c:numRef>
          </c:val>
          <c:extLst>
            <c:ext xmlns:c16="http://schemas.microsoft.com/office/drawing/2014/chart" uri="{C3380CC4-5D6E-409C-BE32-E72D297353CC}">
              <c16:uniqueId val="{00000000-DD7E-4D00-B127-865DA0B792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D7E-4D00-B127-865DA0B792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7</c:v>
                </c:pt>
                <c:pt idx="6">
                  <c:v>14</c:v>
                </c:pt>
                <c:pt idx="9">
                  <c:v>3</c:v>
                </c:pt>
                <c:pt idx="12">
                  <c:v>1</c:v>
                </c:pt>
              </c:numCache>
            </c:numRef>
          </c:val>
          <c:extLst>
            <c:ext xmlns:c16="http://schemas.microsoft.com/office/drawing/2014/chart" uri="{C3380CC4-5D6E-409C-BE32-E72D297353CC}">
              <c16:uniqueId val="{00000002-DD7E-4D00-B127-865DA0B792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7E-4D00-B127-865DA0B792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711</c:v>
                </c:pt>
                <c:pt idx="3">
                  <c:v>686</c:v>
                </c:pt>
                <c:pt idx="6">
                  <c:v>706</c:v>
                </c:pt>
                <c:pt idx="9">
                  <c:v>717</c:v>
                </c:pt>
                <c:pt idx="12">
                  <c:v>766</c:v>
                </c:pt>
              </c:numCache>
            </c:numRef>
          </c:val>
          <c:extLst>
            <c:ext xmlns:c16="http://schemas.microsoft.com/office/drawing/2014/chart" uri="{C3380CC4-5D6E-409C-BE32-E72D297353CC}">
              <c16:uniqueId val="{00000004-DD7E-4D00-B127-865DA0B792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7E-4D00-B127-865DA0B792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7E-4D00-B127-865DA0B792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2005</c:v>
                </c:pt>
                <c:pt idx="3">
                  <c:v>1904</c:v>
                </c:pt>
                <c:pt idx="6">
                  <c:v>1985</c:v>
                </c:pt>
                <c:pt idx="9">
                  <c:v>1861</c:v>
                </c:pt>
                <c:pt idx="12">
                  <c:v>1622</c:v>
                </c:pt>
              </c:numCache>
            </c:numRef>
          </c:val>
          <c:extLst>
            <c:ext xmlns:c16="http://schemas.microsoft.com/office/drawing/2014/chart" uri="{C3380CC4-5D6E-409C-BE32-E72D297353CC}">
              <c16:uniqueId val="{00000007-DD7E-4D00-B127-865DA0B792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923</c:v>
                </c:pt>
                <c:pt idx="2">
                  <c:v>#N/A</c:v>
                </c:pt>
                <c:pt idx="3">
                  <c:v>#N/A</c:v>
                </c:pt>
                <c:pt idx="4">
                  <c:v>858</c:v>
                </c:pt>
                <c:pt idx="5">
                  <c:v>#N/A</c:v>
                </c:pt>
                <c:pt idx="6">
                  <c:v>#N/A</c:v>
                </c:pt>
                <c:pt idx="7">
                  <c:v>938</c:v>
                </c:pt>
                <c:pt idx="8">
                  <c:v>#N/A</c:v>
                </c:pt>
                <c:pt idx="9">
                  <c:v>#N/A</c:v>
                </c:pt>
                <c:pt idx="10">
                  <c:v>876</c:v>
                </c:pt>
                <c:pt idx="11">
                  <c:v>#N/A</c:v>
                </c:pt>
                <c:pt idx="12">
                  <c:v>#N/A</c:v>
                </c:pt>
                <c:pt idx="13">
                  <c:v>729</c:v>
                </c:pt>
                <c:pt idx="14">
                  <c:v>#N/A</c:v>
                </c:pt>
              </c:numCache>
            </c:numRef>
          </c:val>
          <c:smooth val="0"/>
          <c:extLst>
            <c:ext xmlns:c16="http://schemas.microsoft.com/office/drawing/2014/chart" uri="{C3380CC4-5D6E-409C-BE32-E72D297353CC}">
              <c16:uniqueId val="{00000008-DD7E-4D00-B127-865DA0B792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15855</c:v>
                </c:pt>
                <c:pt idx="5">
                  <c:v>15320</c:v>
                </c:pt>
                <c:pt idx="8">
                  <c:v>14888</c:v>
                </c:pt>
                <c:pt idx="11">
                  <c:v>14555</c:v>
                </c:pt>
                <c:pt idx="14">
                  <c:v>14336</c:v>
                </c:pt>
              </c:numCache>
            </c:numRef>
          </c:val>
          <c:extLst>
            <c:ext xmlns:c16="http://schemas.microsoft.com/office/drawing/2014/chart" uri="{C3380CC4-5D6E-409C-BE32-E72D297353CC}">
              <c16:uniqueId val="{00000000-89E0-48E5-80FB-F91ED5E787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1894</c:v>
                </c:pt>
                <c:pt idx="5">
                  <c:v>1669</c:v>
                </c:pt>
                <c:pt idx="8">
                  <c:v>1463</c:v>
                </c:pt>
                <c:pt idx="11">
                  <c:v>1264</c:v>
                </c:pt>
                <c:pt idx="14">
                  <c:v>1083</c:v>
                </c:pt>
              </c:numCache>
            </c:numRef>
          </c:val>
          <c:extLst>
            <c:ext xmlns:c16="http://schemas.microsoft.com/office/drawing/2014/chart" uri="{C3380CC4-5D6E-409C-BE32-E72D297353CC}">
              <c16:uniqueId val="{00000001-89E0-48E5-80FB-F91ED5E787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1297</c:v>
                </c:pt>
                <c:pt idx="5">
                  <c:v>1527</c:v>
                </c:pt>
                <c:pt idx="8">
                  <c:v>1376</c:v>
                </c:pt>
                <c:pt idx="11">
                  <c:v>2733</c:v>
                </c:pt>
                <c:pt idx="14">
                  <c:v>3854</c:v>
                </c:pt>
              </c:numCache>
            </c:numRef>
          </c:val>
          <c:extLst>
            <c:ext xmlns:c16="http://schemas.microsoft.com/office/drawing/2014/chart" uri="{C3380CC4-5D6E-409C-BE32-E72D297353CC}">
              <c16:uniqueId val="{00000002-89E0-48E5-80FB-F91ED5E787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E0-48E5-80FB-F91ED5E787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E0-48E5-80FB-F91ED5E787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17</c:v>
                </c:pt>
                <c:pt idx="6">
                  <c:v>17</c:v>
                </c:pt>
                <c:pt idx="9">
                  <c:v>17</c:v>
                </c:pt>
                <c:pt idx="12">
                  <c:v>16</c:v>
                </c:pt>
              </c:numCache>
            </c:numRef>
          </c:val>
          <c:extLst>
            <c:ext xmlns:c16="http://schemas.microsoft.com/office/drawing/2014/chart" uri="{C3380CC4-5D6E-409C-BE32-E72D297353CC}">
              <c16:uniqueId val="{00000005-89E0-48E5-80FB-F91ED5E787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3609</c:v>
                </c:pt>
                <c:pt idx="3">
                  <c:v>3523</c:v>
                </c:pt>
                <c:pt idx="6">
                  <c:v>3309</c:v>
                </c:pt>
                <c:pt idx="9">
                  <c:v>3311</c:v>
                </c:pt>
                <c:pt idx="12">
                  <c:v>3272</c:v>
                </c:pt>
              </c:numCache>
            </c:numRef>
          </c:val>
          <c:extLst>
            <c:ext xmlns:c16="http://schemas.microsoft.com/office/drawing/2014/chart" uri="{C3380CC4-5D6E-409C-BE32-E72D297353CC}">
              <c16:uniqueId val="{00000006-89E0-48E5-80FB-F91ED5E787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E0-48E5-80FB-F91ED5E787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8867</c:v>
                </c:pt>
                <c:pt idx="3">
                  <c:v>8413</c:v>
                </c:pt>
                <c:pt idx="6">
                  <c:v>8031</c:v>
                </c:pt>
                <c:pt idx="9">
                  <c:v>7676</c:v>
                </c:pt>
                <c:pt idx="12">
                  <c:v>7510</c:v>
                </c:pt>
              </c:numCache>
            </c:numRef>
          </c:val>
          <c:extLst>
            <c:ext xmlns:c16="http://schemas.microsoft.com/office/drawing/2014/chart" uri="{C3380CC4-5D6E-409C-BE32-E72D297353CC}">
              <c16:uniqueId val="{00000008-89E0-48E5-80FB-F91ED5E787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11</c:v>
                </c:pt>
                <c:pt idx="6">
                  <c:v>0</c:v>
                </c:pt>
                <c:pt idx="9">
                  <c:v>0</c:v>
                </c:pt>
                <c:pt idx="12">
                  <c:v>0</c:v>
                </c:pt>
              </c:numCache>
            </c:numRef>
          </c:val>
          <c:extLst>
            <c:ext xmlns:c16="http://schemas.microsoft.com/office/drawing/2014/chart" uri="{C3380CC4-5D6E-409C-BE32-E72D297353CC}">
              <c16:uniqueId val="{00000009-89E0-48E5-80FB-F91ED5E787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15984</c:v>
                </c:pt>
                <c:pt idx="3">
                  <c:v>15271</c:v>
                </c:pt>
                <c:pt idx="6">
                  <c:v>14793</c:v>
                </c:pt>
                <c:pt idx="9">
                  <c:v>14147</c:v>
                </c:pt>
                <c:pt idx="12">
                  <c:v>14117</c:v>
                </c:pt>
              </c:numCache>
            </c:numRef>
          </c:val>
          <c:extLst>
            <c:ext xmlns:c16="http://schemas.microsoft.com/office/drawing/2014/chart" uri="{C3380CC4-5D6E-409C-BE32-E72D297353CC}">
              <c16:uniqueId val="{0000000A-89E0-48E5-80FB-F91ED5E787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9446</c:v>
                </c:pt>
                <c:pt idx="2">
                  <c:v>#N/A</c:v>
                </c:pt>
                <c:pt idx="3">
                  <c:v>#N/A</c:v>
                </c:pt>
                <c:pt idx="4">
                  <c:v>8717</c:v>
                </c:pt>
                <c:pt idx="5">
                  <c:v>#N/A</c:v>
                </c:pt>
                <c:pt idx="6">
                  <c:v>#N/A</c:v>
                </c:pt>
                <c:pt idx="7">
                  <c:v>8423</c:v>
                </c:pt>
                <c:pt idx="8">
                  <c:v>#N/A</c:v>
                </c:pt>
                <c:pt idx="9">
                  <c:v>#N/A</c:v>
                </c:pt>
                <c:pt idx="10">
                  <c:v>6600</c:v>
                </c:pt>
                <c:pt idx="11">
                  <c:v>#N/A</c:v>
                </c:pt>
                <c:pt idx="12">
                  <c:v>#N/A</c:v>
                </c:pt>
                <c:pt idx="13">
                  <c:v>5641</c:v>
                </c:pt>
                <c:pt idx="14">
                  <c:v>#N/A</c:v>
                </c:pt>
              </c:numCache>
            </c:numRef>
          </c:val>
          <c:smooth val="0"/>
          <c:extLst>
            <c:ext xmlns:c16="http://schemas.microsoft.com/office/drawing/2014/chart" uri="{C3380CC4-5D6E-409C-BE32-E72D297353CC}">
              <c16:uniqueId val="{0000000B-89E0-48E5-80FB-F91ED5E787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446</c:v>
                </c:pt>
                <c:pt idx="1">
                  <c:v>896</c:v>
                </c:pt>
                <c:pt idx="2">
                  <c:v>1064</c:v>
                </c:pt>
              </c:numCache>
            </c:numRef>
          </c:val>
          <c:extLst>
            <c:ext xmlns:c16="http://schemas.microsoft.com/office/drawing/2014/chart" uri="{C3380CC4-5D6E-409C-BE32-E72D297353CC}">
              <c16:uniqueId val="{00000000-C778-4192-BA41-E09617CEF9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C778-4192-BA41-E09617CEF9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1197</c:v>
                </c:pt>
                <c:pt idx="1">
                  <c:v>1927</c:v>
                </c:pt>
                <c:pt idx="2">
                  <c:v>2557</c:v>
                </c:pt>
              </c:numCache>
            </c:numRef>
          </c:val>
          <c:extLst>
            <c:ext xmlns:c16="http://schemas.microsoft.com/office/drawing/2014/chart" uri="{C3380CC4-5D6E-409C-BE32-E72D297353CC}">
              <c16:uniqueId val="{00000002-C778-4192-BA41-E09617CEF9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{72B19C21-CE98-4987-956A-F1BE181E8E90}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5BE-42C2-B79F-D03AB67041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{786348A9-7ACE-403F-8447-58C8F81B8B38}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BE-42C2-B79F-D03AB67041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{F55FE726-A03D-40F5-B3F9-68AD43C1BE5C}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BE-42C2-B79F-D03AB67041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{2BF54002-3827-4957-8612-19CE97491645}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BE-42C2-B79F-D03AB67041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{07195395-C357-4716-99C1-76A75A50D5D2}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BE-42C2-B79F-D03AB670417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{CEAFDE1F-F826-4F50-921C-D02EC8905073}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5BE-42C2-B79F-D03AB670417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{561BAFE1-AB05-4578-BF06-2F815C9B81F3}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5BE-42C2-B79F-D03AB670417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{0BF367A7-7066-4C57-BE9C-6C2400CD9291}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5BE-42C2-B79F-D03AB670417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{EB342217-2A49-4452-83F2-303B13AB40BE}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5BE-42C2-B79F-D03AB67041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66.599999999999994</c:v>
                </c:pt>
                <c:pt idx="16">
                  <c:v>68</c:v>
                </c:pt>
                <c:pt idx="24">
                  <c:v>68.3</c:v>
                </c:pt>
                <c:pt idx="32">
                  <c:v>70.599999999999994</c:v>
                </c:pt>
              </c:numCache>
            </c:numRef>
          </c:xVal>
          <c:yVal>
            <c:numRef>
              <c:f>公会計指標分析・財政指標組合せ分析表!$BP$51:$DC$51</c:f>
              <c:numCache>
                <c:formatCode>#,##0.0;"▲ "#,##0.0</c:formatCode>
                <c:ptCount val="40"/>
                <c:pt idx="0">
                  <c:v>135.9</c:v>
                </c:pt>
                <c:pt idx="8">
                  <c:v>125.6</c:v>
                </c:pt>
                <c:pt idx="16">
                  <c:v>118.6</c:v>
                </c:pt>
                <c:pt idx="24">
                  <c:v>88.8</c:v>
                </c:pt>
                <c:pt idx="32">
                  <c:v>76.5</c:v>
                </c:pt>
              </c:numCache>
            </c:numRef>
          </c:yVal>
          <c:smooth val="0"/>
          <c:extLst>
            <c:ext xmlns:c16="http://schemas.microsoft.com/office/drawing/2014/chart" uri="{C3380CC4-5D6E-409C-BE32-E72D297353CC}">
              <c16:uniqueId val="{00000009-25BE-42C2-B79F-D03AB67041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263340830454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{2660AB7C-E422-4E44-8240-9BA8EC640928}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5BE-42C2-B79F-D03AB67041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{195FE3B0-0916-4888-9E30-3984731A7CE1}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BE-42C2-B79F-D03AB67041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{7C128D88-7688-493A-B048-37289E4EF409}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BE-42C2-B79F-D03AB67041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{C9E2EE71-552C-4C8B-B7ED-17CE94917BAC}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BE-42C2-B79F-D03AB67041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{BB3E6A41-F32B-4999-AF7F-82C21039E7A8}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BE-42C2-B79F-D03AB6704177}"/>
                </c:ext>
              </c:extLst>
            </c:dLbl>
            <c:dLbl>
              <c:idx val="8"/>
              <c:layout>
                <c:manualLayout>
                  <c:x val="-3.91346170367612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{FDEA5B56-7D02-4259-85AC-05F72114F672}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5BE-42C2-B79F-D03AB670417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{F3999FDB-23DF-4956-B5A8-09D542597F80}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5BE-42C2-B79F-D03AB670417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{B199D74E-73DD-4DE4-B102-A616AE679D71}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5BE-42C2-B79F-D03AB670417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{2ABD9202-8FFF-40D7-9B38-AC7E380E96F5}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5BE-42C2-B79F-D03AB67041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5BE-42C2-B79F-D03AB6704177}"/>
            </c:ext>
          </c:extLst>
        </c:ser>
        <c:dLbls>
          <c:showLegendKey val="0"/>
          <c:showVal val="1"/>
          <c:showCatName val="0"/>
          <c:showSerName val="0"/>
          <c:showPercent val="0"/>
          <c:showBubbleSize val="0"/>
        </c:dLbls>
        <c:axId val="46179840"/>
        <c:axId val="46181760"/>
      </c:scatterChart>
      <c:valAx>
        <c:axId val="46179840"/>
        <c:scaling>
          <c:orientation val="maxMin"/>
          <c:max val="7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{D947B9DB-E365-4DAD-821D-22DCABF94FF5}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23C-42F0-8C2E-8A62EBAF8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{494E63F1-6FD9-45C4-9DB1-447CECFCA43E}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3C-42F0-8C2E-8A62EBAF8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{69908E91-10FA-480A-9A5C-E70D5315349D}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3C-42F0-8C2E-8A62EBAF8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{49E4077D-7502-47A1-A527-CA3B70977565}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3C-42F0-8C2E-8A62EBAF8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{5DE6F795-6B94-46D7-9DF6-8F6CFECFF6F9}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3C-42F0-8C2E-8A62EBAF8EA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{3B8DDECA-080D-4E89-AB68-26AC067BBF5C}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23C-42F0-8C2E-8A62EBAF8EA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{C87732EB-DAB6-433C-AB0E-16623EACA30C}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23C-42F0-8C2E-8A62EBAF8EA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{066EBCE0-4332-4CDD-BD7B-73C8AE34A37D}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23C-42F0-8C2E-8A62EBAF8EA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{29C8B748-C9A6-45CF-92DB-8BAB3CD94CF6}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23C-42F0-8C2E-8A62EBAF8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12.9</c:v>
                </c:pt>
                <c:pt idx="24">
                  <c:v>12.4</c:v>
                </c:pt>
                <c:pt idx="32">
                  <c:v>11.6</c:v>
                </c:pt>
              </c:numCache>
            </c:numRef>
          </c:xVal>
          <c:yVal>
            <c:numRef>
              <c:f>公会計指標分析・財政指標組合せ分析表!$BP$73:$DC$73</c:f>
              <c:numCache>
                <c:formatCode>#,##0.0;"▲ "#,##0.0</c:formatCode>
                <c:ptCount val="40"/>
                <c:pt idx="0">
                  <c:v>135.9</c:v>
                </c:pt>
                <c:pt idx="8">
                  <c:v>125.6</c:v>
                </c:pt>
                <c:pt idx="16">
                  <c:v>118.6</c:v>
                </c:pt>
                <c:pt idx="24">
                  <c:v>88.8</c:v>
                </c:pt>
                <c:pt idx="32">
                  <c:v>76.5</c:v>
                </c:pt>
              </c:numCache>
            </c:numRef>
          </c:yVal>
          <c:smooth val="0"/>
          <c:extLst>
            <c:ext xmlns:c16="http://schemas.microsoft.com/office/drawing/2014/chart" uri="{C3380CC4-5D6E-409C-BE32-E72D297353CC}">
              <c16:uniqueId val="{00000009-523C-42F0-8C2E-8A62EBAF8E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7.881666434916745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{F8E18240-A2AC-4462-BAB4-C91A5FEFA603}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23C-42F0-8C2E-8A62EBAF8E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{812B673D-EAFB-4B8F-8B6F-528CFC92520C}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3C-42F0-8C2E-8A62EBAF8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{84BD9404-D8DB-4A85-9FD4-7F7298E03D1E}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3C-42F0-8C2E-8A62EBAF8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{AB1AE279-F9D7-4633-9C31-739F09EA813B}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3C-42F0-8C2E-8A62EBAF8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{C40BEFE4-5112-4CB9-89B8-0C8B26947387}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3C-42F0-8C2E-8A62EBAF8EAC}"/>
                </c:ext>
              </c:extLst>
            </c:dLbl>
            <c:dLbl>
              <c:idx val="8"/>
              <c:layout>
                <c:manualLayout>
                  <c:x val="-2.5234635610509329E-2"/>
                  <c:y val="-4.601662982642049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{E756C5EE-F659-49D6-BB9F-7CC473CA9BA7}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23C-42F0-8C2E-8A62EBAF8EA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{E070ACBE-565C-4FB7-A024-53D8F5A53357}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23C-42F0-8C2E-8A62EBAF8EA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{CE9043A6-85AF-4C7B-96A9-C56CF92C99CB}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23C-42F0-8C2E-8A62EBAF8EA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{8A16A5C3-E533-4632-A1F1-EBD0C2A4A079}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23C-42F0-8C2E-8A62EBAF8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523C-42F0-8C2E-8A62EBAF8EAC}"/>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人口減少や全国平均を大きく上回る高齢化率</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年度末</a:t>
          </a:r>
          <a:r>
            <a:rPr kumimoji="1" lang="en-US" altLang="ja-JP" sz="1000">
              <a:solidFill>
                <a:schemeClr val="dk1"/>
              </a:solidFill>
              <a:effectLst/>
              <a:latin typeface="+mn-lt"/>
              <a:ea typeface="+mn-ea"/>
              <a:cs typeface="+mn-cs"/>
            </a:rPr>
            <a:t> 43.8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より、市税が少なく、社会情勢や国の制度等の動向に大きく左右される脆弱な財政構造となっている。こうした状況下でも行政サービスを維持していくためには、引き続き行政運営の効率化、経費節減に努めるのはもちろんのこと、地域の特産品を活用し、ふるさと納税寄附金の増収に取り組む等、歳入の確保も図っていく必要があ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財政健全化計画の終了に伴い給与等の独自削減を廃止したことを主な要因として、平成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％を超えており、数値は徐々に改善されているものの、依然として極めて硬直化した財政構造となっている。</a:t>
          </a:r>
          <a:endParaRPr lang="ja-JP" altLang="ja-JP" sz="1000">
            <a:effectLst/>
          </a:endParaRPr>
        </a:p>
        <a:p>
          <a:r>
            <a:rPr kumimoji="1" lang="ja-JP" altLang="ja-JP" sz="1000">
              <a:solidFill>
                <a:schemeClr val="dk1"/>
              </a:solidFill>
              <a:effectLst/>
              <a:latin typeface="+mn-lt"/>
              <a:ea typeface="+mn-ea"/>
              <a:cs typeface="+mn-cs"/>
            </a:rPr>
            <a:t>　今後、弾力的な財政運営に転換していくためには、第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期美唄市総合計画前期基本計画と整合性を図りつつ、適正な定員管理や新規整備に係る普通建設事業の抑制により、人件費や公債費などの経常経費の縮減に努める必要がある。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26307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8823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160746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475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160746</xdr:rowOff>
    </xdr:from>
    <xdr:to>
      <xdr:col>15</xdr:col>
      <xdr:colOff>82550</xdr:colOff>
      <xdr:row>62</xdr:row>
      <xdr:rowOff>30662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919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30662</xdr:rowOff>
    </xdr:from>
    <xdr:to>
      <xdr:col>11</xdr:col>
      <xdr:colOff>31750</xdr:colOff>
      <xdr:row>62</xdr:row>
      <xdr:rowOff>54791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109946</xdr:rowOff>
    </xdr:from>
    <xdr:to>
      <xdr:col>15</xdr:col>
      <xdr:colOff>133350</xdr:colOff>
      <xdr:row>62</xdr:row>
      <xdr:rowOff>40096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24873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151312</xdr:rowOff>
    </xdr:from>
    <xdr:to>
      <xdr:col>11</xdr:col>
      <xdr:colOff>82550</xdr:colOff>
      <xdr:row>62</xdr:row>
      <xdr:rowOff>81462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66239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人件費・物件費・維持補修費は人口減の影響を含め、いずれも類似団体平均を上回っているため、今後は各経費とも第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期美唄市総合計画前期基本計画や定員適正化計画等に基づき経費の削減を図る。</a:t>
          </a:r>
          <a:endParaRPr lang="ja-JP" altLang="ja-JP" sz="1000">
            <a:effectLst/>
          </a:endParaRPr>
        </a:p>
        <a:p>
          <a:r>
            <a:rPr kumimoji="1" lang="ja-JP" altLang="ja-JP" sz="1000">
              <a:solidFill>
                <a:schemeClr val="dk1"/>
              </a:solidFill>
              <a:effectLst/>
              <a:latin typeface="+mn-lt"/>
              <a:ea typeface="+mn-ea"/>
              <a:cs typeface="+mn-cs"/>
            </a:rPr>
            <a:t>　なお、維持補修費については多額の除排雪経費を要することが類似団体平均を上回る主な要因である。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29122</xdr:rowOff>
    </xdr:from>
    <xdr:to>
      <xdr:col>23</xdr:col>
      <xdr:colOff>133350</xdr:colOff>
      <xdr:row>83</xdr:row>
      <xdr:rowOff>95859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9472"/>
          <a:ext cx="838200" cy="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19363</xdr:rowOff>
    </xdr:from>
    <xdr:to>
      <xdr:col>19</xdr:col>
      <xdr:colOff>133350</xdr:colOff>
      <xdr:row>83</xdr:row>
      <xdr:rowOff>29122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49713"/>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82299</xdr:rowOff>
    </xdr:from>
    <xdr:to>
      <xdr:col>15</xdr:col>
      <xdr:colOff>82550</xdr:colOff>
      <xdr:row>83</xdr:row>
      <xdr:rowOff>19363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199"/>
          <a:ext cx="889000" cy="10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82299</xdr:rowOff>
    </xdr:from>
    <xdr:to>
      <xdr:col>11</xdr:col>
      <xdr:colOff>31750</xdr:colOff>
      <xdr:row>82</xdr:row>
      <xdr:rowOff>87454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41199"/>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45059</xdr:rowOff>
    </xdr:from>
    <xdr:to>
      <xdr:col>23</xdr:col>
      <xdr:colOff>184150</xdr:colOff>
      <xdr:row>83</xdr:row>
      <xdr:rowOff>146659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17136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4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149772</xdr:rowOff>
    </xdr:from>
    <xdr:to>
      <xdr:col>19</xdr:col>
      <xdr:colOff>184150</xdr:colOff>
      <xdr:row>83</xdr:row>
      <xdr:rowOff>79922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64699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140013</xdr:rowOff>
    </xdr:from>
    <xdr:to>
      <xdr:col>15</xdr:col>
      <xdr:colOff>133350</xdr:colOff>
      <xdr:row>83</xdr:row>
      <xdr:rowOff>70163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54940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31499</xdr:rowOff>
    </xdr:from>
    <xdr:to>
      <xdr:col>11</xdr:col>
      <xdr:colOff>82550</xdr:colOff>
      <xdr:row>82</xdr:row>
      <xdr:rowOff>133099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117876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36654</xdr:rowOff>
    </xdr:from>
    <xdr:to>
      <xdr:col>7</xdr:col>
      <xdr:colOff>31750</xdr:colOff>
      <xdr:row>82</xdr:row>
      <xdr:rowOff>138254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123031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年度より定員適正化計画に基づき、退職・採用等の状況を見極め、職員数の抑制を図ってきた。</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期美唄市総合計画前期基本計画を踏まえ、限られた行政資源である人材のより効率的・効果的な活用を図るとともに、定員管理の一層の適正化を推進する。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3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定員適正化計画に基づき、退職・採用等の状況を見極め、職員数の抑制を図ってきたが、人口の急速な減少や、事業の広域化に伴う一部事務組合に対する負担金の割合が類似団体と比較し下回っていることから、人口千人当たりの職員数は類似団体との比較において平均を上回っている。</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期美唄市総合計画前期基本計画を踏まえ、限られた行政資源である人材のより効率的・効果的な活用を図るとともに、</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の活用等により、定員管理の一層の適正化を推進する。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75233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63943"/>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22376</xdr:rowOff>
    </xdr:from>
    <xdr:to>
      <xdr:col>77</xdr:col>
      <xdr:colOff>44450</xdr:colOff>
      <xdr:row>63</xdr:row>
      <xdr:rowOff>62593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2372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136374</xdr:rowOff>
    </xdr:from>
    <xdr:to>
      <xdr:col>72</xdr:col>
      <xdr:colOff>203200</xdr:colOff>
      <xdr:row>63</xdr:row>
      <xdr:rowOff>22376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6627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136374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3295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24433</xdr:rowOff>
    </xdr:from>
    <xdr:to>
      <xdr:col>81</xdr:col>
      <xdr:colOff>95250</xdr:colOff>
      <xdr:row>63</xdr:row>
      <xdr:rowOff>126033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167960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143026</xdr:rowOff>
    </xdr:from>
    <xdr:to>
      <xdr:col>73</xdr:col>
      <xdr:colOff>44450</xdr:colOff>
      <xdr:row>63</xdr:row>
      <xdr:rowOff>73176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57953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85574</xdr:rowOff>
    </xdr:from>
    <xdr:to>
      <xdr:col>68</xdr:col>
      <xdr:colOff>203200</xdr:colOff>
      <xdr:row>63</xdr:row>
      <xdr:rowOff>15724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上記将来負担比率の分析同様、過去の多大な公共投資の実施により類似団体平均を上回っているが、地方債の新規発行抑制に努めたことから比率も改善し、類似団体平均に迫りつつある。</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期美唄市総合計画前期基本計画と整合性を図りながら、引き続き建設事業の重点による公債費の抑制に努める。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86360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139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96414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3001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102447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112501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45614</xdr:rowOff>
    </xdr:from>
    <xdr:to>
      <xdr:col>73</xdr:col>
      <xdr:colOff>44450</xdr:colOff>
      <xdr:row>37</xdr:row>
      <xdr:rowOff>147214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バブル経済崩壊後、国の度重なる景気経済対策に呼応して実施した公共投資の拡大のほか、下水道整備に対する繰出金の累増などにより、地方債残高等が類似団体平均を上回っている。しかしながら、ふるさと納税寄附金の増収により充当可能基金は改善傾向にあり、比率は、類似団体平均との差も埋まりつつある。</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期美唄市総合計画前期基本計画と整合性を図りながら、引き続き比率の改善に努める。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118586</xdr:rowOff>
    </xdr:from>
    <xdr:to>
      <xdr:col>81</xdr:col>
      <xdr:colOff>44450</xdr:colOff>
      <xdr:row>18</xdr:row>
      <xdr:rowOff>21336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33236"/>
          <a:ext cx="8382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19</xdr:row>
      <xdr:rowOff>29654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07436"/>
          <a:ext cx="889000" cy="17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29654</xdr:rowOff>
    </xdr:from>
    <xdr:to>
      <xdr:col>72</xdr:col>
      <xdr:colOff>203200</xdr:colOff>
      <xdr:row>19</xdr:row>
      <xdr:rowOff>71882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8720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71882</xdr:rowOff>
    </xdr:from>
    <xdr:to>
      <xdr:col>68</xdr:col>
      <xdr:colOff>152400</xdr:colOff>
      <xdr:row>19</xdr:row>
      <xdr:rowOff>134017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29432"/>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67786</xdr:rowOff>
    </xdr:from>
    <xdr:to>
      <xdr:col>81</xdr:col>
      <xdr:colOff>95250</xdr:colOff>
      <xdr:row>17</xdr:row>
      <xdr:rowOff>169386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39863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141986</xdr:rowOff>
    </xdr:from>
    <xdr:to>
      <xdr:col>77</xdr:col>
      <xdr:colOff>95250</xdr:colOff>
      <xdr:row>18</xdr:row>
      <xdr:rowOff>72136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150305</xdr:rowOff>
    </xdr:from>
    <xdr:to>
      <xdr:col>73</xdr:col>
      <xdr:colOff>44450</xdr:colOff>
      <xdr:row>19</xdr:row>
      <xdr:rowOff>80455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65231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21082</xdr:rowOff>
    </xdr:from>
    <xdr:to>
      <xdr:col>68</xdr:col>
      <xdr:colOff>203200</xdr:colOff>
      <xdr:row>19</xdr:row>
      <xdr:rowOff>122682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107459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83217</xdr:rowOff>
    </xdr:from>
    <xdr:to>
      <xdr:col>64</xdr:col>
      <xdr:colOff>152400</xdr:colOff>
      <xdr:row>20</xdr:row>
      <xdr:rowOff>13367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169594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2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財政健全化計画の終了に伴い給与等の独自削減を廃止したことを主な要因として、類似団体平均を上回る水準となっていたが、職員数削減の推進を含めた人件費全体の抑制に努めた結果、令和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年度から類似団体平均を下回る水準となっている。しかしながら、人件費及び人件費に準ずる費用の人口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人当たり決算額の合計は類似団体平均を大きく上回っており、今後は第</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期美唄市総合計画前期基本計画との整合性を図りながら、引き続き職員の効率的な配置を行い、定員適正化計画等に基づき、職員数削減の推進を含めた人件費全体の抑制に努める。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公共施設の老朽化等に伴う小規模修繕費の増加や燃料単価の高騰による光熱水費の増額により、類似団体平均と同程度の水準で上昇傾向にある。今後は、第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期美唄市総合計画前期基本計画等に基づき事業の見直しや効率化を図り経費の節減に努める。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91621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高齢化率については全国平均を上回っているものの、高齢化とともに人口減少も進んでいることから、扶助費は類似団体平均を下回る水準となっている。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下水道事業及び国民健康保険事業に対する繰出金が多額となっていることから、類似団体内で最下位が続いている。</a:t>
          </a:r>
          <a:endParaRPr lang="ja-JP" altLang="ja-JP" sz="1400">
            <a:effectLst/>
          </a:endParaRPr>
        </a:p>
        <a:p>
          <a:r>
            <a:rPr kumimoji="1" lang="ja-JP" altLang="ja-JP" sz="1100">
              <a:solidFill>
                <a:schemeClr val="dk1"/>
              </a:solidFill>
              <a:effectLst/>
              <a:latin typeface="+mn-lt"/>
              <a:ea typeface="+mn-ea"/>
              <a:cs typeface="+mn-cs"/>
            </a:rPr>
            <a:t>　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82913</xdr:rowOff>
    </xdr:from>
    <xdr:to>
      <xdr:col>82</xdr:col>
      <xdr:colOff>107950</xdr:colOff>
      <xdr:row>60</xdr:row>
      <xdr:rowOff>97609</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9763"/>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69686</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5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97609</xdr:rowOff>
    </xdr:from>
    <xdr:to>
      <xdr:col>82</xdr:col>
      <xdr:colOff>196850</xdr:colOff>
      <xdr:row>60</xdr:row>
      <xdr:rowOff>97609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8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169290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82913</xdr:rowOff>
    </xdr:from>
    <xdr:to>
      <xdr:col>82</xdr:col>
      <xdr:colOff>196850</xdr:colOff>
      <xdr:row>53</xdr:row>
      <xdr:rowOff>82913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97609</xdr:rowOff>
    </xdr:from>
    <xdr:to>
      <xdr:col>82</xdr:col>
      <xdr:colOff>107950</xdr:colOff>
      <xdr:row>60</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846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97626</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55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51888</xdr:rowOff>
    </xdr:from>
    <xdr:to>
      <xdr:col>78</xdr:col>
      <xdr:colOff>69850</xdr:colOff>
      <xdr:row>60</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388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51888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258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81099</xdr:rowOff>
    </xdr:from>
    <xdr:to>
      <xdr:col>74</xdr:col>
      <xdr:colOff>31750</xdr:colOff>
      <xdr:row>56</xdr:row>
      <xdr:rowOff>11249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38826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670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20683</xdr:rowOff>
    </xdr:from>
    <xdr:to>
      <xdr:col>69</xdr:col>
      <xdr:colOff>142875</xdr:colOff>
      <xdr:row>56</xdr:row>
      <xdr:rowOff>122283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46809</xdr:rowOff>
    </xdr:from>
    <xdr:to>
      <xdr:col>82</xdr:col>
      <xdr:colOff>158750</xdr:colOff>
      <xdr:row>60</xdr:row>
      <xdr:rowOff>148409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126836</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xdr:rowOff>
    </xdr:from>
    <xdr:to>
      <xdr:col>74</xdr:col>
      <xdr:colOff>31750</xdr:colOff>
      <xdr:row>60</xdr:row>
      <xdr:rowOff>102688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87465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159476</xdr:rowOff>
    </xdr:from>
    <xdr:to>
      <xdr:col>69</xdr:col>
      <xdr:colOff>142875</xdr:colOff>
      <xdr:row>60</xdr:row>
      <xdr:rowOff>89626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74403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ごみ処理等を広域化した平成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年度に上昇し、それ以降同程度の水準で推移しているものの、依然、一部事務組合に対する負担金等が低いことから、類似団体平均を下回っている状況にある。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9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42418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28702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下水道事業などの元利償還金に係る繰出金などの公債費に準ずる費用を合計した場合の人口１人当たり決算額では類似団体平均を下回る水準となっている。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期美唄市総合計画後期基本計画と整合性を図りながら建設事業の重点化と新規発行地方債の抑制に努める必要がある。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18415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333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77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53992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人件費及び繰出金に係る比率が多くを占めることにより、類似団体平均を大きく上回る水準で推移している。それぞれの欄に記載の対策により、経常収支比率の低減を図っていく。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49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315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143252</xdr:rowOff>
    </xdr:from>
    <xdr:to>
      <xdr:col>29</xdr:col>
      <xdr:colOff>127000</xdr:colOff>
      <xdr:row>15</xdr:row>
      <xdr:rowOff>165035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2627"/>
          <a:ext cx="647700" cy="2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165035</xdr:rowOff>
    </xdr:from>
    <xdr:to>
      <xdr:col>26</xdr:col>
      <xdr:colOff>50800</xdr:colOff>
      <xdr:row>16</xdr:row>
      <xdr:rowOff>29540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84410"/>
          <a:ext cx="698500" cy="35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29540</xdr:rowOff>
    </xdr:from>
    <xdr:to>
      <xdr:col>22</xdr:col>
      <xdr:colOff>114300</xdr:colOff>
      <xdr:row>16</xdr:row>
      <xdr:rowOff>86081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0365"/>
          <a:ext cx="6985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68413</xdr:rowOff>
    </xdr:from>
    <xdr:to>
      <xdr:col>18</xdr:col>
      <xdr:colOff>177800</xdr:colOff>
      <xdr:row>16</xdr:row>
      <xdr:rowOff>86081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59238"/>
          <a:ext cx="698500" cy="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92452</xdr:rowOff>
    </xdr:from>
    <xdr:to>
      <xdr:col>29</xdr:col>
      <xdr:colOff>177800</xdr:colOff>
      <xdr:row>16</xdr:row>
      <xdr:rowOff>22602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108979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114235</xdr:rowOff>
    </xdr:from>
    <xdr:to>
      <xdr:col>26</xdr:col>
      <xdr:colOff>101600</xdr:colOff>
      <xdr:row>16</xdr:row>
      <xdr:rowOff>44385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54562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150190</xdr:rowOff>
    </xdr:from>
    <xdr:to>
      <xdr:col>22</xdr:col>
      <xdr:colOff>165100</xdr:colOff>
      <xdr:row>16</xdr:row>
      <xdr:rowOff>80340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90517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35281</xdr:rowOff>
    </xdr:from>
    <xdr:to>
      <xdr:col>19</xdr:col>
      <xdr:colOff>38100</xdr:colOff>
      <xdr:row>16</xdr:row>
      <xdr:rowOff>136881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147058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17613</xdr:rowOff>
    </xdr:from>
    <xdr:to>
      <xdr:col>15</xdr:col>
      <xdr:colOff>101600</xdr:colOff>
      <xdr:row>16</xdr:row>
      <xdr:rowOff>119213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129390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264685</xdr:rowOff>
    </xdr:from>
    <xdr:to>
      <xdr:col>29</xdr:col>
      <xdr:colOff>127000</xdr:colOff>
      <xdr:row>37</xdr:row>
      <xdr:rowOff>289146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89385"/>
          <a:ext cx="6477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273923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8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257531</xdr:rowOff>
    </xdr:from>
    <xdr:to>
      <xdr:col>26</xdr:col>
      <xdr:colOff>50800</xdr:colOff>
      <xdr:row>37</xdr:row>
      <xdr:rowOff>264685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2231"/>
          <a:ext cx="698500" cy="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257531</xdr:rowOff>
    </xdr:from>
    <xdr:to>
      <xdr:col>22</xdr:col>
      <xdr:colOff>114300</xdr:colOff>
      <xdr:row>37</xdr:row>
      <xdr:rowOff>276816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82231"/>
          <a:ext cx="698500" cy="1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269056</xdr:rowOff>
    </xdr:from>
    <xdr:to>
      <xdr:col>18</xdr:col>
      <xdr:colOff>177800</xdr:colOff>
      <xdr:row>37</xdr:row>
      <xdr:rowOff>276816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93756"/>
          <a:ext cx="6985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238346</xdr:rowOff>
    </xdr:from>
    <xdr:to>
      <xdr:col>29</xdr:col>
      <xdr:colOff>177800</xdr:colOff>
      <xdr:row>37</xdr:row>
      <xdr:rowOff>339946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83423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213885</xdr:rowOff>
    </xdr:from>
    <xdr:to>
      <xdr:col>26</xdr:col>
      <xdr:colOff>101600</xdr:colOff>
      <xdr:row>37</xdr:row>
      <xdr:rowOff>315485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3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154212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0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206731</xdr:rowOff>
    </xdr:from>
    <xdr:to>
      <xdr:col>22</xdr:col>
      <xdr:colOff>165100</xdr:colOff>
      <xdr:row>37</xdr:row>
      <xdr:rowOff>308331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147058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226016</xdr:rowOff>
    </xdr:from>
    <xdr:to>
      <xdr:col>19</xdr:col>
      <xdr:colOff>38100</xdr:colOff>
      <xdr:row>37</xdr:row>
      <xdr:rowOff>327616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218256</xdr:rowOff>
    </xdr:from>
    <xdr:to>
      <xdr:col>15</xdr:col>
      <xdr:colOff>101600</xdr:colOff>
      <xdr:row>37</xdr:row>
      <xdr:rowOff>319856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158583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36627</xdr:rowOff>
    </xdr:from>
    <xdr:to>
      <xdr:col>24</xdr:col>
      <xdr:colOff>63500</xdr:colOff>
      <xdr:row>33</xdr:row>
      <xdr:rowOff>94374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4477"/>
          <a:ext cx="8382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94374</xdr:rowOff>
    </xdr:from>
    <xdr:to>
      <xdr:col>19</xdr:col>
      <xdr:colOff>177800</xdr:colOff>
      <xdr:row>33</xdr:row>
      <xdr:rowOff>153492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2224"/>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153492</xdr:rowOff>
    </xdr:from>
    <xdr:to>
      <xdr:col>15</xdr:col>
      <xdr:colOff>50800</xdr:colOff>
      <xdr:row>35</xdr:row>
      <xdr:rowOff>58039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1342"/>
          <a:ext cx="889000" cy="2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42215</xdr:rowOff>
    </xdr:from>
    <xdr:to>
      <xdr:col>10</xdr:col>
      <xdr:colOff>114300</xdr:colOff>
      <xdr:row>35</xdr:row>
      <xdr:rowOff>58039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2965"/>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157277</xdr:rowOff>
    </xdr:from>
    <xdr:to>
      <xdr:col>24</xdr:col>
      <xdr:colOff>114300</xdr:colOff>
      <xdr:row>33</xdr:row>
      <xdr:rowOff>87427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8704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43574</xdr:rowOff>
    </xdr:from>
    <xdr:to>
      <xdr:col>20</xdr:col>
      <xdr:colOff>38100</xdr:colOff>
      <xdr:row>33</xdr:row>
      <xdr:rowOff>145174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161701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102692</xdr:rowOff>
    </xdr:from>
    <xdr:to>
      <xdr:col>15</xdr:col>
      <xdr:colOff>101600</xdr:colOff>
      <xdr:row>34</xdr:row>
      <xdr:rowOff>32842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49369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7239</xdr:rowOff>
    </xdr:from>
    <xdr:to>
      <xdr:col>10</xdr:col>
      <xdr:colOff>165100</xdr:colOff>
      <xdr:row>35</xdr:row>
      <xdr:rowOff>108839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125366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162865</xdr:rowOff>
    </xdr:from>
    <xdr:to>
      <xdr:col>6</xdr:col>
      <xdr:colOff>38100</xdr:colOff>
      <xdr:row>35</xdr:row>
      <xdr:rowOff>93015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109542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6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108988</xdr:rowOff>
    </xdr:from>
    <xdr:to>
      <xdr:col>24</xdr:col>
      <xdr:colOff>63500</xdr:colOff>
      <xdr:row>57</xdr:row>
      <xdr:rowOff>140615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1638"/>
          <a:ext cx="838200" cy="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140615</xdr:rowOff>
    </xdr:from>
    <xdr:to>
      <xdr:col>19</xdr:col>
      <xdr:colOff>177800</xdr:colOff>
      <xdr:row>58</xdr:row>
      <xdr:rowOff>1674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3265"/>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1674</xdr:rowOff>
    </xdr:from>
    <xdr:to>
      <xdr:col>15</xdr:col>
      <xdr:colOff>50800</xdr:colOff>
      <xdr:row>58</xdr:row>
      <xdr:rowOff>33954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5774"/>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33954</xdr:rowOff>
    </xdr:from>
    <xdr:to>
      <xdr:col>10</xdr:col>
      <xdr:colOff>114300</xdr:colOff>
      <xdr:row>58</xdr:row>
      <xdr:rowOff>40381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8054"/>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58188</xdr:rowOff>
    </xdr:from>
    <xdr:to>
      <xdr:col>24</xdr:col>
      <xdr:colOff>114300</xdr:colOff>
      <xdr:row>57</xdr:row>
      <xdr:rowOff>159788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81065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89815</xdr:rowOff>
    </xdr:from>
    <xdr:to>
      <xdr:col>20</xdr:col>
      <xdr:colOff>38100</xdr:colOff>
      <xdr:row>58</xdr:row>
      <xdr:rowOff>19965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36492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122324</xdr:rowOff>
    </xdr:from>
    <xdr:to>
      <xdr:col>15</xdr:col>
      <xdr:colOff>101600</xdr:colOff>
      <xdr:row>58</xdr:row>
      <xdr:rowOff>52474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69001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7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154604</xdr:rowOff>
    </xdr:from>
    <xdr:to>
      <xdr:col>10</xdr:col>
      <xdr:colOff>165100</xdr:colOff>
      <xdr:row>58</xdr:row>
      <xdr:rowOff>84754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101281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161031</xdr:rowOff>
    </xdr:from>
    <xdr:to>
      <xdr:col>6</xdr:col>
      <xdr:colOff>38100</xdr:colOff>
      <xdr:row>58</xdr:row>
      <xdr:rowOff>91181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107708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79137</xdr:rowOff>
    </xdr:from>
    <xdr:to>
      <xdr:col>24</xdr:col>
      <xdr:colOff>63500</xdr:colOff>
      <xdr:row>75</xdr:row>
      <xdr:rowOff>50987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594987"/>
          <a:ext cx="838200" cy="3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156763</xdr:rowOff>
    </xdr:from>
    <xdr:to>
      <xdr:col>19</xdr:col>
      <xdr:colOff>177800</xdr:colOff>
      <xdr:row>75</xdr:row>
      <xdr:rowOff>50987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672613"/>
          <a:ext cx="889000" cy="2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156763</xdr:rowOff>
    </xdr:from>
    <xdr:to>
      <xdr:col>15</xdr:col>
      <xdr:colOff>50800</xdr:colOff>
      <xdr:row>76</xdr:row>
      <xdr:rowOff>61813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672613"/>
          <a:ext cx="889000" cy="4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157907</xdr:rowOff>
    </xdr:from>
    <xdr:to>
      <xdr:col>10</xdr:col>
      <xdr:colOff>114300</xdr:colOff>
      <xdr:row>76</xdr:row>
      <xdr:rowOff>61813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016657"/>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28337</xdr:rowOff>
    </xdr:from>
    <xdr:to>
      <xdr:col>24</xdr:col>
      <xdr:colOff>114300</xdr:colOff>
      <xdr:row>73</xdr:row>
      <xdr:rowOff>129937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51214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3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187</xdr:rowOff>
    </xdr:from>
    <xdr:to>
      <xdr:col>20</xdr:col>
      <xdr:colOff>38100</xdr:colOff>
      <xdr:row>75</xdr:row>
      <xdr:rowOff>101787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118314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105963</xdr:rowOff>
    </xdr:from>
    <xdr:to>
      <xdr:col>15</xdr:col>
      <xdr:colOff>101600</xdr:colOff>
      <xdr:row>74</xdr:row>
      <xdr:rowOff>36113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52640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3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11013</xdr:rowOff>
    </xdr:from>
    <xdr:to>
      <xdr:col>10</xdr:col>
      <xdr:colOff>165100</xdr:colOff>
      <xdr:row>76</xdr:row>
      <xdr:rowOff>112613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129140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107107</xdr:rowOff>
    </xdr:from>
    <xdr:to>
      <xdr:col>6</xdr:col>
      <xdr:colOff>38100</xdr:colOff>
      <xdr:row>76</xdr:row>
      <xdr:rowOff>37257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53784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132059</xdr:rowOff>
    </xdr:from>
    <xdr:to>
      <xdr:col>24</xdr:col>
      <xdr:colOff>63500</xdr:colOff>
      <xdr:row>94</xdr:row>
      <xdr:rowOff>96712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76909"/>
          <a:ext cx="838200" cy="1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132059</xdr:rowOff>
    </xdr:from>
    <xdr:to>
      <xdr:col>19</xdr:col>
      <xdr:colOff>177800</xdr:colOff>
      <xdr:row>95</xdr:row>
      <xdr:rowOff>119724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76909"/>
          <a:ext cx="889000" cy="3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84379</xdr:rowOff>
    </xdr:from>
    <xdr:to>
      <xdr:col>15</xdr:col>
      <xdr:colOff>50800</xdr:colOff>
      <xdr:row>95</xdr:row>
      <xdr:rowOff>119724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72129"/>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84379</xdr:rowOff>
    </xdr:from>
    <xdr:to>
      <xdr:col>10</xdr:col>
      <xdr:colOff>114300</xdr:colOff>
      <xdr:row>95</xdr:row>
      <xdr:rowOff>153339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72129"/>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45912</xdr:rowOff>
    </xdr:from>
    <xdr:to>
      <xdr:col>24</xdr:col>
      <xdr:colOff>114300</xdr:colOff>
      <xdr:row>94</xdr:row>
      <xdr:rowOff>147512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68789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1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81259</xdr:rowOff>
    </xdr:from>
    <xdr:to>
      <xdr:col>20</xdr:col>
      <xdr:colOff>38100</xdr:colOff>
      <xdr:row>94</xdr:row>
      <xdr:rowOff>11409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27936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0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68924</xdr:rowOff>
    </xdr:from>
    <xdr:to>
      <xdr:col>15</xdr:col>
      <xdr:colOff>101600</xdr:colOff>
      <xdr:row>95</xdr:row>
      <xdr:rowOff>170524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33579</xdr:rowOff>
    </xdr:from>
    <xdr:to>
      <xdr:col>10</xdr:col>
      <xdr:colOff>165100</xdr:colOff>
      <xdr:row>95</xdr:row>
      <xdr:rowOff>135179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151706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9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102539</xdr:rowOff>
    </xdr:from>
    <xdr:to>
      <xdr:col>6</xdr:col>
      <xdr:colOff>38100</xdr:colOff>
      <xdr:row>96</xdr:row>
      <xdr:rowOff>32689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49216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165649</xdr:rowOff>
    </xdr:from>
    <xdr:to>
      <xdr:col>55</xdr:col>
      <xdr:colOff>0</xdr:colOff>
      <xdr:row>37</xdr:row>
      <xdr:rowOff>11847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37849"/>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77093</xdr:rowOff>
    </xdr:from>
    <xdr:to>
      <xdr:col>50</xdr:col>
      <xdr:colOff>114300</xdr:colOff>
      <xdr:row>37</xdr:row>
      <xdr:rowOff>11847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77843"/>
          <a:ext cx="889000" cy="27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77093</xdr:rowOff>
    </xdr:from>
    <xdr:to>
      <xdr:col>45</xdr:col>
      <xdr:colOff>177800</xdr:colOff>
      <xdr:row>38</xdr:row>
      <xdr:rowOff>18003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77843"/>
          <a:ext cx="889000" cy="4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18003</xdr:rowOff>
    </xdr:from>
    <xdr:to>
      <xdr:col>41</xdr:col>
      <xdr:colOff>50800</xdr:colOff>
      <xdr:row>38</xdr:row>
      <xdr:rowOff>44129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310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114849</xdr:rowOff>
    </xdr:from>
    <xdr:to>
      <xdr:col>55</xdr:col>
      <xdr:colOff>50800</xdr:colOff>
      <xdr:row>37</xdr:row>
      <xdr:rowOff>44999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137726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132497</xdr:rowOff>
    </xdr:from>
    <xdr:to>
      <xdr:col>50</xdr:col>
      <xdr:colOff>165100</xdr:colOff>
      <xdr:row>37</xdr:row>
      <xdr:rowOff>62647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79174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7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26293</xdr:rowOff>
    </xdr:from>
    <xdr:to>
      <xdr:col>46</xdr:col>
      <xdr:colOff>38100</xdr:colOff>
      <xdr:row>35</xdr:row>
      <xdr:rowOff>127893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144420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138653</xdr:rowOff>
    </xdr:from>
    <xdr:to>
      <xdr:col>41</xdr:col>
      <xdr:colOff>101600</xdr:colOff>
      <xdr:row>38</xdr:row>
      <xdr:rowOff>68804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2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85330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164779</xdr:rowOff>
    </xdr:from>
    <xdr:to>
      <xdr:col>36</xdr:col>
      <xdr:colOff>165100</xdr:colOff>
      <xdr:row>38</xdr:row>
      <xdr:rowOff>94929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86056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161443</xdr:rowOff>
    </xdr:from>
    <xdr:to>
      <xdr:col>55</xdr:col>
      <xdr:colOff>0</xdr:colOff>
      <xdr:row>58</xdr:row>
      <xdr:rowOff>89336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34093"/>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27882</xdr:rowOff>
    </xdr:from>
    <xdr:to>
      <xdr:col>50</xdr:col>
      <xdr:colOff>114300</xdr:colOff>
      <xdr:row>58</xdr:row>
      <xdr:rowOff>89336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71982"/>
          <a:ext cx="889000" cy="6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27882</xdr:rowOff>
    </xdr:from>
    <xdr:to>
      <xdr:col>45</xdr:col>
      <xdr:colOff>177800</xdr:colOff>
      <xdr:row>58</xdr:row>
      <xdr:rowOff>36471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71982"/>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36471</xdr:rowOff>
    </xdr:from>
    <xdr:to>
      <xdr:col>41</xdr:col>
      <xdr:colOff>50800</xdr:colOff>
      <xdr:row>58</xdr:row>
      <xdr:rowOff>131464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80571"/>
          <a:ext cx="889000" cy="9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110643</xdr:rowOff>
    </xdr:from>
    <xdr:to>
      <xdr:col>55</xdr:col>
      <xdr:colOff>50800</xdr:colOff>
      <xdr:row>58</xdr:row>
      <xdr:rowOff>40793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133520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38536</xdr:rowOff>
    </xdr:from>
    <xdr:to>
      <xdr:col>50</xdr:col>
      <xdr:colOff>165100</xdr:colOff>
      <xdr:row>58</xdr:row>
      <xdr:rowOff>140136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131263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148532</xdr:rowOff>
    </xdr:from>
    <xdr:to>
      <xdr:col>46</xdr:col>
      <xdr:colOff>38100</xdr:colOff>
      <xdr:row>58</xdr:row>
      <xdr:rowOff>78682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69809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157121</xdr:rowOff>
    </xdr:from>
    <xdr:to>
      <xdr:col>41</xdr:col>
      <xdr:colOff>101600</xdr:colOff>
      <xdr:row>58</xdr:row>
      <xdr:rowOff>87271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80664</xdr:rowOff>
    </xdr:from>
    <xdr:to>
      <xdr:col>36</xdr:col>
      <xdr:colOff>165100</xdr:colOff>
      <xdr:row>59</xdr:row>
      <xdr:rowOff>10814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1941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1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27394</xdr:rowOff>
    </xdr:from>
    <xdr:to>
      <xdr:col>55</xdr:col>
      <xdr:colOff>0</xdr:colOff>
      <xdr:row>79</xdr:row>
      <xdr:rowOff>42583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71944"/>
          <a:ext cx="8382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27623</xdr:rowOff>
    </xdr:from>
    <xdr:to>
      <xdr:col>50</xdr:col>
      <xdr:colOff>114300</xdr:colOff>
      <xdr:row>79</xdr:row>
      <xdr:rowOff>42583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7217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42075</xdr:rowOff>
    </xdr:from>
    <xdr:to>
      <xdr:col>45</xdr:col>
      <xdr:colOff>177800</xdr:colOff>
      <xdr:row>79</xdr:row>
      <xdr:rowOff>27623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43725"/>
          <a:ext cx="889000" cy="3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42075</xdr:rowOff>
    </xdr:from>
    <xdr:to>
      <xdr:col>41</xdr:col>
      <xdr:colOff>50800</xdr:colOff>
      <xdr:row>78</xdr:row>
      <xdr:rowOff>59386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43725"/>
          <a:ext cx="8890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148044</xdr:rowOff>
    </xdr:from>
    <xdr:to>
      <xdr:col>55</xdr:col>
      <xdr:colOff>50800</xdr:colOff>
      <xdr:row>79</xdr:row>
      <xdr:rowOff>78194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62971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163233</xdr:rowOff>
    </xdr:from>
    <xdr:to>
      <xdr:col>50</xdr:col>
      <xdr:colOff>165100</xdr:colOff>
      <xdr:row>79</xdr:row>
      <xdr:rowOff>93383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84510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148273</xdr:rowOff>
    </xdr:from>
    <xdr:to>
      <xdr:col>46</xdr:col>
      <xdr:colOff>38100</xdr:colOff>
      <xdr:row>79</xdr:row>
      <xdr:rowOff>78423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69550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162725</xdr:rowOff>
    </xdr:from>
    <xdr:to>
      <xdr:col>41</xdr:col>
      <xdr:colOff>101600</xdr:colOff>
      <xdr:row>77</xdr:row>
      <xdr:rowOff>92875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109402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8586</xdr:rowOff>
    </xdr:from>
    <xdr:to>
      <xdr:col>36</xdr:col>
      <xdr:colOff>165100</xdr:colOff>
      <xdr:row>78</xdr:row>
      <xdr:rowOff>110186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101313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1293</xdr:rowOff>
    </xdr:from>
    <xdr:to>
      <xdr:col>55</xdr:col>
      <xdr:colOff>0</xdr:colOff>
      <xdr:row>98</xdr:row>
      <xdr:rowOff>107683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03393"/>
          <a:ext cx="8382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67838</xdr:rowOff>
    </xdr:from>
    <xdr:to>
      <xdr:col>50</xdr:col>
      <xdr:colOff>114300</xdr:colOff>
      <xdr:row>98</xdr:row>
      <xdr:rowOff>107683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69938"/>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67838</xdr:rowOff>
    </xdr:from>
    <xdr:to>
      <xdr:col>45</xdr:col>
      <xdr:colOff>177800</xdr:colOff>
      <xdr:row>98</xdr:row>
      <xdr:rowOff>147610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69938"/>
          <a:ext cx="889000" cy="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147610</xdr:rowOff>
    </xdr:from>
    <xdr:to>
      <xdr:col>41</xdr:col>
      <xdr:colOff>50800</xdr:colOff>
      <xdr:row>99</xdr:row>
      <xdr:rowOff>9666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9710"/>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121943</xdr:rowOff>
    </xdr:from>
    <xdr:to>
      <xdr:col>55</xdr:col>
      <xdr:colOff>50800</xdr:colOff>
      <xdr:row>98</xdr:row>
      <xdr:rowOff>52093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144820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56883</xdr:rowOff>
    </xdr:from>
    <xdr:to>
      <xdr:col>50</xdr:col>
      <xdr:colOff>165100</xdr:colOff>
      <xdr:row>98</xdr:row>
      <xdr:rowOff>158483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149610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17038</xdr:rowOff>
    </xdr:from>
    <xdr:to>
      <xdr:col>46</xdr:col>
      <xdr:colOff>38100</xdr:colOff>
      <xdr:row>98</xdr:row>
      <xdr:rowOff>118638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96810</xdr:rowOff>
    </xdr:from>
    <xdr:to>
      <xdr:col>41</xdr:col>
      <xdr:colOff>101600</xdr:colOff>
      <xdr:row>99</xdr:row>
      <xdr:rowOff>26960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130316</xdr:rowOff>
    </xdr:from>
    <xdr:to>
      <xdr:col>36</xdr:col>
      <xdr:colOff>165100</xdr:colOff>
      <xdr:row>99</xdr:row>
      <xdr:rowOff>60466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51593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137767</xdr:rowOff>
    </xdr:from>
    <xdr:to>
      <xdr:col>85</xdr:col>
      <xdr:colOff>127000</xdr:colOff>
      <xdr:row>77</xdr:row>
      <xdr:rowOff>169813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339417"/>
          <a:ext cx="838200" cy="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125392</xdr:rowOff>
    </xdr:from>
    <xdr:to>
      <xdr:col>81</xdr:col>
      <xdr:colOff>50800</xdr:colOff>
      <xdr:row>77</xdr:row>
      <xdr:rowOff>137767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327042"/>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125392</xdr:rowOff>
    </xdr:from>
    <xdr:to>
      <xdr:col>76</xdr:col>
      <xdr:colOff>114300</xdr:colOff>
      <xdr:row>77</xdr:row>
      <xdr:rowOff>146287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27042"/>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138257</xdr:rowOff>
    </xdr:from>
    <xdr:to>
      <xdr:col>71</xdr:col>
      <xdr:colOff>177800</xdr:colOff>
      <xdr:row>77</xdr:row>
      <xdr:rowOff>146287</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39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119013</xdr:rowOff>
    </xdr:from>
    <xdr:to>
      <xdr:col>85</xdr:col>
      <xdr:colOff>177800</xdr:colOff>
      <xdr:row>78</xdr:row>
      <xdr:rowOff>49163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141890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86967</xdr:rowOff>
    </xdr:from>
    <xdr:to>
      <xdr:col>81</xdr:col>
      <xdr:colOff>101600</xdr:colOff>
      <xdr:row>78</xdr:row>
      <xdr:rowOff>17117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33644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74592</xdr:rowOff>
    </xdr:from>
    <xdr:to>
      <xdr:col>76</xdr:col>
      <xdr:colOff>165100</xdr:colOff>
      <xdr:row>78</xdr:row>
      <xdr:rowOff>4742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21269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95487</xdr:rowOff>
    </xdr:from>
    <xdr:to>
      <xdr:col>72</xdr:col>
      <xdr:colOff>38100</xdr:colOff>
      <xdr:row>78</xdr:row>
      <xdr:rowOff>25637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42164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87457</xdr:rowOff>
    </xdr:from>
    <xdr:to>
      <xdr:col>67</xdr:col>
      <xdr:colOff>101600</xdr:colOff>
      <xdr:row>78</xdr:row>
      <xdr:rowOff>17607</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34134</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85531</xdr:rowOff>
    </xdr:from>
    <xdr:to>
      <xdr:col>85</xdr:col>
      <xdr:colOff>127000</xdr:colOff>
      <xdr:row>98</xdr:row>
      <xdr:rowOff>117897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887631"/>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85531</xdr:rowOff>
    </xdr:from>
    <xdr:to>
      <xdr:col>81</xdr:col>
      <xdr:colOff>50800</xdr:colOff>
      <xdr:row>98</xdr:row>
      <xdr:rowOff>163237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87631"/>
          <a:ext cx="889000" cy="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163237</xdr:rowOff>
    </xdr:from>
    <xdr:to>
      <xdr:col>76</xdr:col>
      <xdr:colOff>114300</xdr:colOff>
      <xdr:row>99</xdr:row>
      <xdr:rowOff>26065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65337"/>
          <a:ext cx="889000" cy="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26065</xdr:rowOff>
    </xdr:from>
    <xdr:to>
      <xdr:col>71</xdr:col>
      <xdr:colOff>177800</xdr:colOff>
      <xdr:row>99</xdr:row>
      <xdr:rowOff>27473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99615"/>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67097</xdr:rowOff>
    </xdr:from>
    <xdr:to>
      <xdr:col>85</xdr:col>
      <xdr:colOff>177800</xdr:colOff>
      <xdr:row>98</xdr:row>
      <xdr:rowOff>168697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26474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34731</xdr:rowOff>
    </xdr:from>
    <xdr:to>
      <xdr:col>81</xdr:col>
      <xdr:colOff>101600</xdr:colOff>
      <xdr:row>98</xdr:row>
      <xdr:rowOff>136331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152858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112437</xdr:rowOff>
    </xdr:from>
    <xdr:to>
      <xdr:col>76</xdr:col>
      <xdr:colOff>165100</xdr:colOff>
      <xdr:row>99</xdr:row>
      <xdr:rowOff>42587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33714</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146715</xdr:rowOff>
    </xdr:from>
    <xdr:to>
      <xdr:col>72</xdr:col>
      <xdr:colOff>38100</xdr:colOff>
      <xdr:row>99</xdr:row>
      <xdr:rowOff>76865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67992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4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148123</xdr:rowOff>
    </xdr:from>
    <xdr:to>
      <xdr:col>67</xdr:col>
      <xdr:colOff>101600</xdr:colOff>
      <xdr:row>99</xdr:row>
      <xdr:rowOff>78273</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69400</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4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134279</xdr:rowOff>
    </xdr:from>
    <xdr:to>
      <xdr:col>116</xdr:col>
      <xdr:colOff>63500</xdr:colOff>
      <xdr:row>38</xdr:row>
      <xdr:rowOff>150085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49379"/>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150085</xdr:rowOff>
    </xdr:from>
    <xdr:to>
      <xdr:col>111</xdr:col>
      <xdr:colOff>177800</xdr:colOff>
      <xdr:row>39</xdr:row>
      <xdr:rowOff>26935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65185"/>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127486</xdr:rowOff>
    </xdr:from>
    <xdr:to>
      <xdr:col>107</xdr:col>
      <xdr:colOff>50800</xdr:colOff>
      <xdr:row>39</xdr:row>
      <xdr:rowOff>26935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642586"/>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127486</xdr:rowOff>
    </xdr:from>
    <xdr:to>
      <xdr:col>102</xdr:col>
      <xdr:colOff>114300</xdr:colOff>
      <xdr:row>39</xdr:row>
      <xdr:rowOff>28502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642586"/>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83479</xdr:rowOff>
    </xdr:from>
    <xdr:to>
      <xdr:col>116</xdr:col>
      <xdr:colOff>114300</xdr:colOff>
      <xdr:row>39</xdr:row>
      <xdr:rowOff>13629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5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45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99285</xdr:rowOff>
    </xdr:from>
    <xdr:to>
      <xdr:col>112</xdr:col>
      <xdr:colOff>38100</xdr:colOff>
      <xdr:row>39</xdr:row>
      <xdr:rowOff>29435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45962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8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147585</xdr:rowOff>
    </xdr:from>
    <xdr:to>
      <xdr:col>107</xdr:col>
      <xdr:colOff>101600</xdr:colOff>
      <xdr:row>39</xdr:row>
      <xdr:rowOff>77735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68862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76686</xdr:rowOff>
    </xdr:from>
    <xdr:to>
      <xdr:col>102</xdr:col>
      <xdr:colOff>165100</xdr:colOff>
      <xdr:row>39</xdr:row>
      <xdr:rowOff>6836</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23363</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16187</xdr:rowOff>
    </xdr:from>
    <xdr:to>
      <xdr:col>116</xdr:col>
      <xdr:colOff>63500</xdr:colOff>
      <xdr:row>56</xdr:row>
      <xdr:rowOff>46523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17387"/>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143221</xdr:rowOff>
    </xdr:from>
    <xdr:to>
      <xdr:col>111</xdr:col>
      <xdr:colOff>177800</xdr:colOff>
      <xdr:row>56</xdr:row>
      <xdr:rowOff>16187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572971"/>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143221</xdr:rowOff>
    </xdr:from>
    <xdr:to>
      <xdr:col>107</xdr:col>
      <xdr:colOff>50800</xdr:colOff>
      <xdr:row>56</xdr:row>
      <xdr:rowOff>99672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572971"/>
          <a:ext cx="889000" cy="1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55598</xdr:rowOff>
    </xdr:from>
    <xdr:to>
      <xdr:col>102</xdr:col>
      <xdr:colOff>114300</xdr:colOff>
      <xdr:row>56</xdr:row>
      <xdr:rowOff>99672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656798"/>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167173</xdr:rowOff>
    </xdr:from>
    <xdr:to>
      <xdr:col>116</xdr:col>
      <xdr:colOff>114300</xdr:colOff>
      <xdr:row>56</xdr:row>
      <xdr:rowOff>97323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5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18600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44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136837</xdr:rowOff>
    </xdr:from>
    <xdr:to>
      <xdr:col>112</xdr:col>
      <xdr:colOff>38100</xdr:colOff>
      <xdr:row>56</xdr:row>
      <xdr:rowOff>66987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83514</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92421</xdr:rowOff>
    </xdr:from>
    <xdr:to>
      <xdr:col>107</xdr:col>
      <xdr:colOff>101600</xdr:colOff>
      <xdr:row>56</xdr:row>
      <xdr:rowOff>22571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39098</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2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48872</xdr:rowOff>
    </xdr:from>
    <xdr:to>
      <xdr:col>102</xdr:col>
      <xdr:colOff>165100</xdr:colOff>
      <xdr:row>56</xdr:row>
      <xdr:rowOff>150472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166999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4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4798</xdr:rowOff>
    </xdr:from>
    <xdr:to>
      <xdr:col>98</xdr:col>
      <xdr:colOff>38100</xdr:colOff>
      <xdr:row>56</xdr:row>
      <xdr:rowOff>106398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122925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3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31425</xdr:rowOff>
    </xdr:from>
    <xdr:to>
      <xdr:col>116</xdr:col>
      <xdr:colOff>63500</xdr:colOff>
      <xdr:row>71</xdr:row>
      <xdr:rowOff>120808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204375"/>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120808</xdr:rowOff>
    </xdr:from>
    <xdr:to>
      <xdr:col>111</xdr:col>
      <xdr:colOff>177800</xdr:colOff>
      <xdr:row>72</xdr:row>
      <xdr:rowOff>4614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293758"/>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4614</xdr:rowOff>
    </xdr:from>
    <xdr:to>
      <xdr:col>107</xdr:col>
      <xdr:colOff>50800</xdr:colOff>
      <xdr:row>72</xdr:row>
      <xdr:rowOff>88183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349014"/>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88183</xdr:rowOff>
    </xdr:from>
    <xdr:to>
      <xdr:col>102</xdr:col>
      <xdr:colOff>114300</xdr:colOff>
      <xdr:row>72</xdr:row>
      <xdr:rowOff>159980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432583"/>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152075</xdr:rowOff>
    </xdr:from>
    <xdr:to>
      <xdr:col>116</xdr:col>
      <xdr:colOff>114300</xdr:colOff>
      <xdr:row>71</xdr:row>
      <xdr:rowOff>82225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1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3502</xdr:rowOff>
    </xdr:from>
    <xdr:ext cx="599010"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00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70008</xdr:rowOff>
    </xdr:from>
    <xdr:to>
      <xdr:col>112</xdr:col>
      <xdr:colOff>38100</xdr:colOff>
      <xdr:row>72</xdr:row>
      <xdr:rowOff>158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2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16685</xdr:rowOff>
    </xdr:from>
    <xdr:ext cx="59901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23795" y="1201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125264</xdr:rowOff>
    </xdr:from>
    <xdr:to>
      <xdr:col>107</xdr:col>
      <xdr:colOff>101600</xdr:colOff>
      <xdr:row>72</xdr:row>
      <xdr:rowOff>55414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71941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0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37383</xdr:rowOff>
    </xdr:from>
    <xdr:to>
      <xdr:col>102</xdr:col>
      <xdr:colOff>165100</xdr:colOff>
      <xdr:row>72</xdr:row>
      <xdr:rowOff>138983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3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155510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1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109180</xdr:rowOff>
    </xdr:from>
    <xdr:to>
      <xdr:col>98</xdr:col>
      <xdr:colOff>38100</xdr:colOff>
      <xdr:row>73</xdr:row>
      <xdr:rowOff>39330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55857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2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物件費については、類似団体平均よりも高い水準で推移しており、公共施設の老朽化等に伴う小規模修繕費の増加や燃料単価の高騰による光熱水費の増額によって上昇傾向にある。また、ふるさと納税額の増に伴い、返礼品に係る経費も同様に増額となった事が要因である。</a:t>
          </a:r>
          <a:endParaRPr lang="ja-JP" altLang="ja-JP" sz="1000">
            <a:effectLst/>
          </a:endParaRPr>
        </a:p>
        <a:p>
          <a:r>
            <a:rPr kumimoji="1" lang="ja-JP" altLang="ja-JP" sz="1000">
              <a:solidFill>
                <a:schemeClr val="dk1"/>
              </a:solidFill>
              <a:effectLst/>
              <a:latin typeface="+mn-lt"/>
              <a:ea typeface="+mn-ea"/>
              <a:cs typeface="+mn-cs"/>
            </a:rPr>
            <a:t>・維持補修費については、豪雪地帯により除排雪経費に多額を要していることや施設の老朽化等による修繕費が多額であるため、類似団体平均よりも高い水準となっている。今後も、公共施設等総合管理計画に基づく施設の適正配置を進めつつ、安心・安全な施設の維持管理に努める。</a:t>
          </a:r>
          <a:endParaRPr lang="ja-JP" altLang="ja-JP" sz="1000">
            <a:effectLst/>
          </a:endParaRPr>
        </a:p>
        <a:p>
          <a:r>
            <a:rPr kumimoji="1" lang="ja-JP" altLang="ja-JP" sz="1000">
              <a:solidFill>
                <a:schemeClr val="dk1"/>
              </a:solidFill>
              <a:effectLst/>
              <a:latin typeface="+mn-lt"/>
              <a:ea typeface="+mn-ea"/>
              <a:cs typeface="+mn-cs"/>
            </a:rPr>
            <a:t>・扶助費については、生活保護の受給者数が類似団体に比べ多いことや老人福祉施設を運営していることが要因であり、類似団体平均よりも高い水準となっている。</a:t>
          </a:r>
          <a:endParaRPr lang="ja-JP" altLang="ja-JP" sz="1000">
            <a:effectLst/>
          </a:endParaRPr>
        </a:p>
        <a:p>
          <a:r>
            <a:rPr kumimoji="1" lang="ja-JP" altLang="ja-JP" sz="1000">
              <a:solidFill>
                <a:schemeClr val="dk1"/>
              </a:solidFill>
              <a:effectLst/>
              <a:latin typeface="+mn-lt"/>
              <a:ea typeface="+mn-ea"/>
              <a:cs typeface="+mn-cs"/>
            </a:rPr>
            <a:t>・貸付金については、中小企業や第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セクター等への貸し付けにより類似団体より高い水準にある。</a:t>
          </a:r>
          <a:endParaRPr lang="ja-JP" altLang="ja-JP" sz="1000">
            <a:effectLst/>
          </a:endParaRPr>
        </a:p>
        <a:p>
          <a:r>
            <a:rPr kumimoji="1" lang="ja-JP" altLang="ja-JP" sz="1000">
              <a:solidFill>
                <a:schemeClr val="dk1"/>
              </a:solidFill>
              <a:effectLst/>
              <a:latin typeface="+mn-lt"/>
              <a:ea typeface="+mn-ea"/>
              <a:cs typeface="+mn-cs"/>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126936</xdr:rowOff>
    </xdr:from>
    <xdr:to>
      <xdr:col>24</xdr:col>
      <xdr:colOff>63500</xdr:colOff>
      <xdr:row>34</xdr:row>
      <xdr:rowOff>3111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47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3111</xdr:rowOff>
    </xdr:from>
    <xdr:to>
      <xdr:col>19</xdr:col>
      <xdr:colOff>177800</xdr:colOff>
      <xdr:row>34</xdr:row>
      <xdr:rowOff>12255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241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12255</xdr:rowOff>
    </xdr:from>
    <xdr:to>
      <xdr:col>15</xdr:col>
      <xdr:colOff>50800</xdr:colOff>
      <xdr:row>34</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1555"/>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48451</xdr:rowOff>
    </xdr:from>
    <xdr:to>
      <xdr:col>10</xdr:col>
      <xdr:colOff>114300</xdr:colOff>
      <xdr:row>34</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7751"/>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76136</xdr:rowOff>
    </xdr:from>
    <xdr:to>
      <xdr:col>24</xdr:col>
      <xdr:colOff>114300</xdr:colOff>
      <xdr:row>34</xdr:row>
      <xdr:rowOff>6286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123761</xdr:rowOff>
    </xdr:from>
    <xdr:to>
      <xdr:col>20</xdr:col>
      <xdr:colOff>38100</xdr:colOff>
      <xdr:row>34</xdr:row>
      <xdr:rowOff>53911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70438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132905</xdr:rowOff>
    </xdr:from>
    <xdr:to>
      <xdr:col>15</xdr:col>
      <xdr:colOff>101600</xdr:colOff>
      <xdr:row>34</xdr:row>
      <xdr:rowOff>63055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20701</xdr:rowOff>
    </xdr:from>
    <xdr:to>
      <xdr:col>10</xdr:col>
      <xdr:colOff>165100</xdr:colOff>
      <xdr:row>34</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169101</xdr:rowOff>
    </xdr:from>
    <xdr:to>
      <xdr:col>6</xdr:col>
      <xdr:colOff>38100</xdr:colOff>
      <xdr:row>34</xdr:row>
      <xdr:rowOff>99251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115778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157418</xdr:rowOff>
    </xdr:from>
    <xdr:to>
      <xdr:col>24</xdr:col>
      <xdr:colOff>63500</xdr:colOff>
      <xdr:row>58</xdr:row>
      <xdr:rowOff>168422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1518"/>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69697</xdr:rowOff>
    </xdr:from>
    <xdr:to>
      <xdr:col>19</xdr:col>
      <xdr:colOff>177800</xdr:colOff>
      <xdr:row>58</xdr:row>
      <xdr:rowOff>157418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3797"/>
          <a:ext cx="889000" cy="8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69697</xdr:rowOff>
    </xdr:from>
    <xdr:to>
      <xdr:col>15</xdr:col>
      <xdr:colOff>50800</xdr:colOff>
      <xdr:row>59</xdr:row>
      <xdr:rowOff>23775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797"/>
          <a:ext cx="889000" cy="1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23775</xdr:rowOff>
    </xdr:from>
    <xdr:to>
      <xdr:col>10</xdr:col>
      <xdr:colOff>114300</xdr:colOff>
      <xdr:row>59</xdr:row>
      <xdr:rowOff>27686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9325"/>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117622</xdr:rowOff>
    </xdr:from>
    <xdr:to>
      <xdr:col>24</xdr:col>
      <xdr:colOff>114300</xdr:colOff>
      <xdr:row>59</xdr:row>
      <xdr:rowOff>47772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106618</xdr:rowOff>
    </xdr:from>
    <xdr:to>
      <xdr:col>20</xdr:col>
      <xdr:colOff>38100</xdr:colOff>
      <xdr:row>59</xdr:row>
      <xdr:rowOff>36768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27895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18897</xdr:rowOff>
    </xdr:from>
    <xdr:to>
      <xdr:col>15</xdr:col>
      <xdr:colOff>101600</xdr:colOff>
      <xdr:row>58</xdr:row>
      <xdr:rowOff>120497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111624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144425</xdr:rowOff>
    </xdr:from>
    <xdr:to>
      <xdr:col>10</xdr:col>
      <xdr:colOff>165100</xdr:colOff>
      <xdr:row>59</xdr:row>
      <xdr:rowOff>74575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65702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148336</xdr:rowOff>
    </xdr:from>
    <xdr:to>
      <xdr:col>6</xdr:col>
      <xdr:colOff>38100</xdr:colOff>
      <xdr:row>59</xdr:row>
      <xdr:rowOff>78486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69613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56901</xdr:rowOff>
    </xdr:from>
    <xdr:to>
      <xdr:col>24</xdr:col>
      <xdr:colOff>63500</xdr:colOff>
      <xdr:row>74</xdr:row>
      <xdr:rowOff>127118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44201"/>
          <a:ext cx="8382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56901</xdr:rowOff>
    </xdr:from>
    <xdr:to>
      <xdr:col>19</xdr:col>
      <xdr:colOff>177800</xdr:colOff>
      <xdr:row>75</xdr:row>
      <xdr:rowOff>62804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4201"/>
          <a:ext cx="889000" cy="1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62804</xdr:rowOff>
    </xdr:from>
    <xdr:to>
      <xdr:col>15</xdr:col>
      <xdr:colOff>50800</xdr:colOff>
      <xdr:row>75</xdr:row>
      <xdr:rowOff>115578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1554"/>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115578</xdr:rowOff>
    </xdr:from>
    <xdr:to>
      <xdr:col>10</xdr:col>
      <xdr:colOff>114300</xdr:colOff>
      <xdr:row>75</xdr:row>
      <xdr:rowOff>161838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4328"/>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76318</xdr:rowOff>
    </xdr:from>
    <xdr:to>
      <xdr:col>24</xdr:col>
      <xdr:colOff>114300</xdr:colOff>
      <xdr:row>75</xdr:row>
      <xdr:rowOff>6468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99195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6101</xdr:rowOff>
    </xdr:from>
    <xdr:to>
      <xdr:col>20</xdr:col>
      <xdr:colOff>38100</xdr:colOff>
      <xdr:row>74</xdr:row>
      <xdr:rowOff>107701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124228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12004</xdr:rowOff>
    </xdr:from>
    <xdr:to>
      <xdr:col>15</xdr:col>
      <xdr:colOff>101600</xdr:colOff>
      <xdr:row>75</xdr:row>
      <xdr:rowOff>113604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130131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64778</xdr:rowOff>
    </xdr:from>
    <xdr:to>
      <xdr:col>10</xdr:col>
      <xdr:colOff>165100</xdr:colOff>
      <xdr:row>75</xdr:row>
      <xdr:rowOff>166377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111037</xdr:rowOff>
    </xdr:from>
    <xdr:to>
      <xdr:col>6</xdr:col>
      <xdr:colOff>38100</xdr:colOff>
      <xdr:row>76</xdr:row>
      <xdr:rowOff>41188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9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88007</xdr:rowOff>
    </xdr:from>
    <xdr:to>
      <xdr:col>24</xdr:col>
      <xdr:colOff>63500</xdr:colOff>
      <xdr:row>97</xdr:row>
      <xdr:rowOff>117108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8657"/>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88007</xdr:rowOff>
    </xdr:from>
    <xdr:to>
      <xdr:col>19</xdr:col>
      <xdr:colOff>177800</xdr:colOff>
      <xdr:row>98</xdr:row>
      <xdr:rowOff>33316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8657"/>
          <a:ext cx="889000" cy="1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33316</xdr:rowOff>
    </xdr:from>
    <xdr:to>
      <xdr:col>15</xdr:col>
      <xdr:colOff>50800</xdr:colOff>
      <xdr:row>98</xdr:row>
      <xdr:rowOff>58688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5416"/>
          <a:ext cx="889000" cy="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58688</xdr:rowOff>
    </xdr:from>
    <xdr:to>
      <xdr:col>10</xdr:col>
      <xdr:colOff>114300</xdr:colOff>
      <xdr:row>98</xdr:row>
      <xdr:rowOff>74755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0788"/>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66308</xdr:rowOff>
    </xdr:from>
    <xdr:to>
      <xdr:col>24</xdr:col>
      <xdr:colOff>114300</xdr:colOff>
      <xdr:row>97</xdr:row>
      <xdr:rowOff>167908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89185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37207</xdr:rowOff>
    </xdr:from>
    <xdr:to>
      <xdr:col>20</xdr:col>
      <xdr:colOff>38100</xdr:colOff>
      <xdr:row>97</xdr:row>
      <xdr:rowOff>138807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155334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4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153966</xdr:rowOff>
    </xdr:from>
    <xdr:to>
      <xdr:col>15</xdr:col>
      <xdr:colOff>101600</xdr:colOff>
      <xdr:row>98</xdr:row>
      <xdr:rowOff>84116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100643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7888</xdr:rowOff>
    </xdr:from>
    <xdr:to>
      <xdr:col>10</xdr:col>
      <xdr:colOff>165100</xdr:colOff>
      <xdr:row>98</xdr:row>
      <xdr:rowOff>109488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126015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23955</xdr:rowOff>
    </xdr:from>
    <xdr:to>
      <xdr:col>6</xdr:col>
      <xdr:colOff>38100</xdr:colOff>
      <xdr:row>98</xdr:row>
      <xdr:rowOff>125555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142082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32584</xdr:rowOff>
    </xdr:from>
    <xdr:to>
      <xdr:col>55</xdr:col>
      <xdr:colOff>0</xdr:colOff>
      <xdr:row>36</xdr:row>
      <xdr:rowOff>44015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0478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44015</xdr:rowOff>
    </xdr:from>
    <xdr:to>
      <xdr:col>50</xdr:col>
      <xdr:colOff>114300</xdr:colOff>
      <xdr:row>36</xdr:row>
      <xdr:rowOff>56751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21621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56751</xdr:rowOff>
    </xdr:from>
    <xdr:to>
      <xdr:col>45</xdr:col>
      <xdr:colOff>177800</xdr:colOff>
      <xdr:row>36</xdr:row>
      <xdr:rowOff>150804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28951"/>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125657</xdr:rowOff>
    </xdr:from>
    <xdr:to>
      <xdr:col>41</xdr:col>
      <xdr:colOff>50800</xdr:colOff>
      <xdr:row>36</xdr:row>
      <xdr:rowOff>150804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9785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153234</xdr:rowOff>
    </xdr:from>
    <xdr:to>
      <xdr:col>55</xdr:col>
      <xdr:colOff>50800</xdr:colOff>
      <xdr:row>36</xdr:row>
      <xdr:rowOff>83384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4661</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164665</xdr:rowOff>
    </xdr:from>
    <xdr:to>
      <xdr:col>50</xdr:col>
      <xdr:colOff>165100</xdr:colOff>
      <xdr:row>36</xdr:row>
      <xdr:rowOff>94815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111342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5951</xdr:rowOff>
    </xdr:from>
    <xdr:to>
      <xdr:col>46</xdr:col>
      <xdr:colOff>38100</xdr:colOff>
      <xdr:row>36</xdr:row>
      <xdr:rowOff>107551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124078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100004</xdr:rowOff>
    </xdr:from>
    <xdr:to>
      <xdr:col>41</xdr:col>
      <xdr:colOff>101600</xdr:colOff>
      <xdr:row>37</xdr:row>
      <xdr:rowOff>30154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46681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74857</xdr:rowOff>
    </xdr:from>
    <xdr:to>
      <xdr:col>36</xdr:col>
      <xdr:colOff>165100</xdr:colOff>
      <xdr:row>37</xdr:row>
      <xdr:rowOff>5007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21534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79393</xdr:rowOff>
    </xdr:from>
    <xdr:to>
      <xdr:col>55</xdr:col>
      <xdr:colOff>0</xdr:colOff>
      <xdr:row>55</xdr:row>
      <xdr:rowOff>142694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09143"/>
          <a:ext cx="838200" cy="6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121118</xdr:rowOff>
    </xdr:from>
    <xdr:to>
      <xdr:col>50</xdr:col>
      <xdr:colOff>114300</xdr:colOff>
      <xdr:row>55</xdr:row>
      <xdr:rowOff>142694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50868"/>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123132</xdr:rowOff>
    </xdr:from>
    <xdr:to>
      <xdr:col>45</xdr:col>
      <xdr:colOff>177800</xdr:colOff>
      <xdr:row>55</xdr:row>
      <xdr:rowOff>121118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381432"/>
          <a:ext cx="889000" cy="16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123132</xdr:rowOff>
    </xdr:from>
    <xdr:to>
      <xdr:col>41</xdr:col>
      <xdr:colOff>50800</xdr:colOff>
      <xdr:row>56</xdr:row>
      <xdr:rowOff>76694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81432"/>
          <a:ext cx="889000" cy="2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28593</xdr:rowOff>
    </xdr:from>
    <xdr:to>
      <xdr:col>55</xdr:col>
      <xdr:colOff>50800</xdr:colOff>
      <xdr:row>55</xdr:row>
      <xdr:rowOff>130193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51470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91894</xdr:rowOff>
    </xdr:from>
    <xdr:to>
      <xdr:col>50</xdr:col>
      <xdr:colOff>165100</xdr:colOff>
      <xdr:row>56</xdr:row>
      <xdr:rowOff>22044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38571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70318</xdr:rowOff>
    </xdr:from>
    <xdr:to>
      <xdr:col>46</xdr:col>
      <xdr:colOff>38100</xdr:colOff>
      <xdr:row>56</xdr:row>
      <xdr:rowOff>468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16995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2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72332</xdr:rowOff>
    </xdr:from>
    <xdr:to>
      <xdr:col>41</xdr:col>
      <xdr:colOff>101600</xdr:colOff>
      <xdr:row>55</xdr:row>
      <xdr:rowOff>2482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19009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25894</xdr:rowOff>
    </xdr:from>
    <xdr:to>
      <xdr:col>36</xdr:col>
      <xdr:colOff>165100</xdr:colOff>
      <xdr:row>56</xdr:row>
      <xdr:rowOff>127494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144021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164440</xdr:rowOff>
    </xdr:from>
    <xdr:to>
      <xdr:col>55</xdr:col>
      <xdr:colOff>0</xdr:colOff>
      <xdr:row>76</xdr:row>
      <xdr:rowOff>48951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23190"/>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48951</xdr:rowOff>
    </xdr:from>
    <xdr:to>
      <xdr:col>50</xdr:col>
      <xdr:colOff>114300</xdr:colOff>
      <xdr:row>76</xdr:row>
      <xdr:rowOff>97313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79151"/>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97313</xdr:rowOff>
    </xdr:from>
    <xdr:to>
      <xdr:col>45</xdr:col>
      <xdr:colOff>177800</xdr:colOff>
      <xdr:row>77</xdr:row>
      <xdr:rowOff>148090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7513"/>
          <a:ext cx="889000" cy="2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148090</xdr:rowOff>
    </xdr:from>
    <xdr:to>
      <xdr:col>41</xdr:col>
      <xdr:colOff>50800</xdr:colOff>
      <xdr:row>77</xdr:row>
      <xdr:rowOff>164128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9740"/>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113639</xdr:rowOff>
    </xdr:from>
    <xdr:to>
      <xdr:col>55</xdr:col>
      <xdr:colOff>50800</xdr:colOff>
      <xdr:row>76</xdr:row>
      <xdr:rowOff>43790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72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136516</xdr:rowOff>
    </xdr:from>
    <xdr:ext cx="599010"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2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169601</xdr:rowOff>
    </xdr:from>
    <xdr:to>
      <xdr:col>50</xdr:col>
      <xdr:colOff>165100</xdr:colOff>
      <xdr:row>76</xdr:row>
      <xdr:rowOff>99751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116278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46513</xdr:rowOff>
    </xdr:from>
    <xdr:to>
      <xdr:col>46</xdr:col>
      <xdr:colOff>38100</xdr:colOff>
      <xdr:row>76</xdr:row>
      <xdr:rowOff>148113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164640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97290</xdr:rowOff>
    </xdr:from>
    <xdr:to>
      <xdr:col>41</xdr:col>
      <xdr:colOff>101600</xdr:colOff>
      <xdr:row>78</xdr:row>
      <xdr:rowOff>27440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43967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113328</xdr:rowOff>
    </xdr:from>
    <xdr:to>
      <xdr:col>36</xdr:col>
      <xdr:colOff>165100</xdr:colOff>
      <xdr:row>78</xdr:row>
      <xdr:rowOff>43478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60005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78093</xdr:rowOff>
    </xdr:from>
    <xdr:to>
      <xdr:col>55</xdr:col>
      <xdr:colOff>0</xdr:colOff>
      <xdr:row>92</xdr:row>
      <xdr:rowOff>159693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5680043"/>
          <a:ext cx="838200" cy="2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151988</xdr:rowOff>
    </xdr:from>
    <xdr:to>
      <xdr:col>50</xdr:col>
      <xdr:colOff>114300</xdr:colOff>
      <xdr:row>92</xdr:row>
      <xdr:rowOff>159693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925388"/>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151988</xdr:rowOff>
    </xdr:from>
    <xdr:to>
      <xdr:col>45</xdr:col>
      <xdr:colOff>177800</xdr:colOff>
      <xdr:row>94</xdr:row>
      <xdr:rowOff>109649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925388"/>
          <a:ext cx="889000" cy="3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78149</xdr:rowOff>
    </xdr:from>
    <xdr:to>
      <xdr:col>41</xdr:col>
      <xdr:colOff>50800</xdr:colOff>
      <xdr:row>94</xdr:row>
      <xdr:rowOff>109649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194449"/>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27293</xdr:rowOff>
    </xdr:from>
    <xdr:to>
      <xdr:col>55</xdr:col>
      <xdr:colOff>50800</xdr:colOff>
      <xdr:row>91</xdr:row>
      <xdr:rowOff>128893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50170</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4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108893</xdr:rowOff>
    </xdr:from>
    <xdr:to>
      <xdr:col>50</xdr:col>
      <xdr:colOff>165100</xdr:colOff>
      <xdr:row>93</xdr:row>
      <xdr:rowOff>39043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55570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56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101188</xdr:rowOff>
    </xdr:from>
    <xdr:to>
      <xdr:col>46</xdr:col>
      <xdr:colOff>38100</xdr:colOff>
      <xdr:row>93</xdr:row>
      <xdr:rowOff>31338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8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47865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50795" y="1564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58849</xdr:rowOff>
    </xdr:from>
    <xdr:to>
      <xdr:col>41</xdr:col>
      <xdr:colOff>101600</xdr:colOff>
      <xdr:row>94</xdr:row>
      <xdr:rowOff>160449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1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5526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9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27349</xdr:rowOff>
    </xdr:from>
    <xdr:to>
      <xdr:col>36</xdr:col>
      <xdr:colOff>165100</xdr:colOff>
      <xdr:row>94</xdr:row>
      <xdr:rowOff>128949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145476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44507</xdr:rowOff>
    </xdr:from>
    <xdr:to>
      <xdr:col>85</xdr:col>
      <xdr:colOff>127000</xdr:colOff>
      <xdr:row>36</xdr:row>
      <xdr:rowOff>108020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16707"/>
          <a:ext cx="8382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106648</xdr:rowOff>
    </xdr:from>
    <xdr:to>
      <xdr:col>81</xdr:col>
      <xdr:colOff>50800</xdr:colOff>
      <xdr:row>36</xdr:row>
      <xdr:rowOff>108020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07398"/>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106648</xdr:rowOff>
    </xdr:from>
    <xdr:to>
      <xdr:col>76</xdr:col>
      <xdr:colOff>114300</xdr:colOff>
      <xdr:row>36</xdr:row>
      <xdr:rowOff>132271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07398"/>
          <a:ext cx="889000" cy="1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124879</xdr:rowOff>
    </xdr:from>
    <xdr:to>
      <xdr:col>71</xdr:col>
      <xdr:colOff>177800</xdr:colOff>
      <xdr:row>36</xdr:row>
      <xdr:rowOff>132271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9707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165157</xdr:rowOff>
    </xdr:from>
    <xdr:to>
      <xdr:col>85</xdr:col>
      <xdr:colOff>177800</xdr:colOff>
      <xdr:row>36</xdr:row>
      <xdr:rowOff>95307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16584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57220</xdr:rowOff>
    </xdr:from>
    <xdr:to>
      <xdr:col>81</xdr:col>
      <xdr:colOff>101600</xdr:colOff>
      <xdr:row>36</xdr:row>
      <xdr:rowOff>158820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149947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55848</xdr:rowOff>
    </xdr:from>
    <xdr:to>
      <xdr:col>76</xdr:col>
      <xdr:colOff>165100</xdr:colOff>
      <xdr:row>35</xdr:row>
      <xdr:rowOff>157448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81471</xdr:rowOff>
    </xdr:from>
    <xdr:to>
      <xdr:col>72</xdr:col>
      <xdr:colOff>38100</xdr:colOff>
      <xdr:row>37</xdr:row>
      <xdr:rowOff>11621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74079</xdr:rowOff>
    </xdr:from>
    <xdr:to>
      <xdr:col>67</xdr:col>
      <xdr:colOff>101600</xdr:colOff>
      <xdr:row>37</xdr:row>
      <xdr:rowOff>4229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166806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104966</xdr:rowOff>
    </xdr:from>
    <xdr:to>
      <xdr:col>85</xdr:col>
      <xdr:colOff>127000</xdr:colOff>
      <xdr:row>57</xdr:row>
      <xdr:rowOff>67132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363266"/>
          <a:ext cx="838200" cy="4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43980</xdr:rowOff>
    </xdr:from>
    <xdr:to>
      <xdr:col>81</xdr:col>
      <xdr:colOff>50800</xdr:colOff>
      <xdr:row>57</xdr:row>
      <xdr:rowOff>67132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45180"/>
          <a:ext cx="889000" cy="1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43980</xdr:rowOff>
    </xdr:from>
    <xdr:to>
      <xdr:col>76</xdr:col>
      <xdr:colOff>114300</xdr:colOff>
      <xdr:row>57</xdr:row>
      <xdr:rowOff>91872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45180"/>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91872</xdr:rowOff>
    </xdr:from>
    <xdr:to>
      <xdr:col>71</xdr:col>
      <xdr:colOff>177800</xdr:colOff>
      <xdr:row>57</xdr:row>
      <xdr:rowOff>103112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6452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54166</xdr:rowOff>
    </xdr:from>
    <xdr:to>
      <xdr:col>85</xdr:col>
      <xdr:colOff>177800</xdr:colOff>
      <xdr:row>54</xdr:row>
      <xdr:rowOff>155766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3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77043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1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16332</xdr:rowOff>
    </xdr:from>
    <xdr:to>
      <xdr:col>81</xdr:col>
      <xdr:colOff>101600</xdr:colOff>
      <xdr:row>57</xdr:row>
      <xdr:rowOff>117932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109059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164630</xdr:rowOff>
    </xdr:from>
    <xdr:to>
      <xdr:col>76</xdr:col>
      <xdr:colOff>165100</xdr:colOff>
      <xdr:row>56</xdr:row>
      <xdr:rowOff>94780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85907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41072</xdr:rowOff>
    </xdr:from>
    <xdr:to>
      <xdr:col>72</xdr:col>
      <xdr:colOff>38100</xdr:colOff>
      <xdr:row>57</xdr:row>
      <xdr:rowOff>142672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133799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52312</xdr:rowOff>
    </xdr:from>
    <xdr:to>
      <xdr:col>67</xdr:col>
      <xdr:colOff>101600</xdr:colOff>
      <xdr:row>57</xdr:row>
      <xdr:rowOff>153912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145039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137767</xdr:rowOff>
    </xdr:from>
    <xdr:to>
      <xdr:col>85</xdr:col>
      <xdr:colOff>127000</xdr:colOff>
      <xdr:row>97</xdr:row>
      <xdr:rowOff>169813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68417"/>
          <a:ext cx="838200" cy="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125392</xdr:rowOff>
    </xdr:from>
    <xdr:to>
      <xdr:col>81</xdr:col>
      <xdr:colOff>50800</xdr:colOff>
      <xdr:row>97</xdr:row>
      <xdr:rowOff>137767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56042"/>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125392</xdr:rowOff>
    </xdr:from>
    <xdr:to>
      <xdr:col>76</xdr:col>
      <xdr:colOff>114300</xdr:colOff>
      <xdr:row>97</xdr:row>
      <xdr:rowOff>146287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56042"/>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138257</xdr:rowOff>
    </xdr:from>
    <xdr:to>
      <xdr:col>71</xdr:col>
      <xdr:colOff>177800</xdr:colOff>
      <xdr:row>97</xdr:row>
      <xdr:rowOff>146287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68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119013</xdr:rowOff>
    </xdr:from>
    <xdr:to>
      <xdr:col>85</xdr:col>
      <xdr:colOff>177800</xdr:colOff>
      <xdr:row>98</xdr:row>
      <xdr:rowOff>49163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141890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86967</xdr:rowOff>
    </xdr:from>
    <xdr:to>
      <xdr:col>81</xdr:col>
      <xdr:colOff>101600</xdr:colOff>
      <xdr:row>98</xdr:row>
      <xdr:rowOff>17117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33644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4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74592</xdr:rowOff>
    </xdr:from>
    <xdr:to>
      <xdr:col>76</xdr:col>
      <xdr:colOff>165100</xdr:colOff>
      <xdr:row>98</xdr:row>
      <xdr:rowOff>4742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21269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48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95487</xdr:rowOff>
    </xdr:from>
    <xdr:to>
      <xdr:col>72</xdr:col>
      <xdr:colOff>38100</xdr:colOff>
      <xdr:row>98</xdr:row>
      <xdr:rowOff>25637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42164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87457</xdr:rowOff>
    </xdr:from>
    <xdr:to>
      <xdr:col>67</xdr:col>
      <xdr:colOff>101600</xdr:colOff>
      <xdr:row>98</xdr:row>
      <xdr:rowOff>17607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34134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4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・議会費については、平成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年度以降定数の見直しを行っておらず、実額としては横ばいのものの、人口減少下においては一人当たりコストが上昇を続けているものである。</a:t>
          </a:r>
          <a:endParaRPr lang="ja-JP" altLang="ja-JP" sz="1000">
            <a:effectLst/>
          </a:endParaRPr>
        </a:p>
        <a:p>
          <a:r>
            <a:rPr kumimoji="1" lang="ja-JP" altLang="ja-JP" sz="1000">
              <a:solidFill>
                <a:schemeClr val="dk1"/>
              </a:solidFill>
              <a:effectLst/>
              <a:latin typeface="+mn-lt"/>
              <a:ea typeface="+mn-ea"/>
              <a:cs typeface="+mn-cs"/>
            </a:rPr>
            <a:t>・民生費については、生活保護受給者数が多いことや老人福祉施設の運営等により扶助費が類似団体より高い水準にあるほか、国民健康保険事業会計等への繰出金が多額であることが主な要因である。</a:t>
          </a:r>
          <a:endParaRPr lang="ja-JP" altLang="ja-JP" sz="1000">
            <a:effectLst/>
          </a:endParaRPr>
        </a:p>
        <a:p>
          <a:r>
            <a:rPr kumimoji="1" lang="ja-JP" altLang="ja-JP" sz="1000">
              <a:solidFill>
                <a:schemeClr val="dk1"/>
              </a:solidFill>
              <a:effectLst/>
              <a:latin typeface="+mn-lt"/>
              <a:ea typeface="+mn-ea"/>
              <a:cs typeface="+mn-cs"/>
            </a:rPr>
            <a:t>・衛生費については、新型コロナウイルスワクチン接種に係る費用及び医療等拠点施設整備基金への積立金の増により、類似団体平均から大幅に上回ることとなった。</a:t>
          </a:r>
          <a:endParaRPr lang="ja-JP" altLang="ja-JP" sz="1000">
            <a:effectLst/>
          </a:endParaRPr>
        </a:p>
        <a:p>
          <a:r>
            <a:rPr kumimoji="1" lang="ja-JP" altLang="ja-JP" sz="1000">
              <a:solidFill>
                <a:schemeClr val="dk1"/>
              </a:solidFill>
              <a:effectLst/>
              <a:latin typeface="+mn-lt"/>
              <a:ea typeface="+mn-ea"/>
              <a:cs typeface="+mn-cs"/>
            </a:rPr>
            <a:t>・農林費については、市の基幹産業が農業であり、継続的に農地等の整備を行っているため類似団体より高い水準となっている。</a:t>
          </a:r>
          <a:endParaRPr lang="ja-JP" altLang="ja-JP" sz="1000">
            <a:effectLst/>
          </a:endParaRPr>
        </a:p>
        <a:p>
          <a:r>
            <a:rPr kumimoji="1" lang="ja-JP" altLang="ja-JP" sz="1000">
              <a:solidFill>
                <a:schemeClr val="dk1"/>
              </a:solidFill>
              <a:effectLst/>
              <a:latin typeface="+mn-lt"/>
              <a:ea typeface="+mn-ea"/>
              <a:cs typeface="+mn-cs"/>
            </a:rPr>
            <a:t>・商工費については、中小企業等や第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セクターへの貸付金により類似団体より高い水準となっているが、年度内に返済されているため財政運営に影響のないものであり、令和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年度にかけてもふるさと納税額の増に伴い、返礼品に係る経費も同様に増額となった事が要因である。</a:t>
          </a:r>
          <a:endParaRPr lang="ja-JP" altLang="ja-JP" sz="1000">
            <a:effectLst/>
          </a:endParaRPr>
        </a:p>
        <a:p>
          <a:r>
            <a:rPr kumimoji="1" lang="ja-JP" altLang="ja-JP" sz="1000">
              <a:solidFill>
                <a:schemeClr val="dk1"/>
              </a:solidFill>
              <a:effectLst/>
              <a:latin typeface="+mn-lt"/>
              <a:ea typeface="+mn-ea"/>
              <a:cs typeface="+mn-cs"/>
            </a:rPr>
            <a:t>・土木費については、除排雪経費が多額なほか下水道会計への繰出金により類似団体より高い水準となっている。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年度以降、実質単年度収支は回復しているが、令和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年度に再び記録的な大雪による除排雪経費に対応するため、財政調整基金の取崩しを行い、実質単年度収支がマイナスとなった。しかし、令和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普通交付税再算定の増額もあり、財政調整基金残高の比率は過去と同水準まで確保している。豪雪地帯である本市は、大雪に伴い除排雪経費が数億円単位で増嵩し収支に大きく影響することから財政調整基金の確保が重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年度に策定した病院事業会計の経営健全化計画の着実な推進により、平成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年度から連結実質赤字が解消された。また、上記計画及び自主財政健全化計画に基づき、平成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年度には病院事業会計における資金不足額も解消されたところである。引き続き、普通会計及び他会計の健全な財政運営に努めていく。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景気対策に呼応して行った建設事業や下水道整備に係る多額の地方債を発行したことにより元利償還金等は高い水準となっているが、普通建設事業の重点化と交付税算入率の高い地方債を重視した発行方針により、令和元年度までは元利償還金等は減少し続け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発行した市債の元金償還が同時に始まったことが増加の要因となっている。算入公債費等は横ばいを維持し、実質公債費比率の分子も同水準を維持している。引き続きこの方針を維持しながら比率の低減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満期一括償還地方債残高はないため、当該地方債の償還の財源のための減債基金への積み立てもない。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の景気対策に呼応して行った建設事業や下水道整備に係る多額の地方債を発行したことにより、一般会計地方債残高、公営企業債残高が高く、将来負担額が高い水準となっているが、普通建設事業の重点化と基準財政需要額算入率（＝交付税算入率）の高い地方債を重視した発行方針により、将来負担比率の分子は減少が続い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年度にかけては、財政調整基金への積立や、ふるさと納税の増額による特定目的基金積立金の増額により、充当可能基金残高が約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億円の増となったことが一番の要因である。引き続きこの方針を維持しながら比率の低減を図る。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年度の決算剰余金（実質収支）の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百万円を積み立てたことにより増となった。</a:t>
          </a:r>
          <a:endParaRPr lang="ja-JP" altLang="ja-JP" sz="1400">
            <a:effectLst/>
          </a:endParaRPr>
        </a:p>
        <a:p>
          <a:r>
            <a:rPr kumimoji="1" lang="ja-JP" altLang="ja-JP" sz="1100">
              <a:solidFill>
                <a:schemeClr val="dk1"/>
              </a:solidFill>
              <a:effectLst/>
              <a:latin typeface="+mn-lt"/>
              <a:ea typeface="+mn-ea"/>
              <a:cs typeface="+mn-cs"/>
            </a:rPr>
            <a:t>・ふるさと納税による寄附額が令和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年度からさらに伸びたことにより、その他特定目的基金への積立額が全体で</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・現下の厳しい財政状況と併せ、行政サービスの維持及び設置目的の推進を図る観点から、その他特定目的基金については積極的に活用する方向性とし、</a:t>
          </a:r>
          <a:endParaRPr lang="ja-JP" altLang="ja-JP" sz="1400">
            <a:effectLst/>
          </a:endParaRPr>
        </a:p>
        <a:p>
          <a:r>
            <a:rPr kumimoji="1" lang="ja-JP" altLang="ja-JP" sz="1100">
              <a:solidFill>
                <a:schemeClr val="dk1"/>
              </a:solidFill>
              <a:effectLst/>
              <a:latin typeface="+mn-lt"/>
              <a:ea typeface="+mn-ea"/>
              <a:cs typeface="+mn-cs"/>
            </a:rPr>
            <a:t>ふるさと納税による寄附額の確保に努める。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・福祉基金：高齢化社会に対応した在宅福祉の向上、健康づくり、生きがいづくり等地域福祉の推進及びその他福祉の増進</a:t>
          </a:r>
          <a:endParaRPr lang="ja-JP" altLang="ja-JP" sz="1400">
            <a:effectLst/>
          </a:endParaRPr>
        </a:p>
        <a:p>
          <a:r>
            <a:rPr kumimoji="1" lang="ja-JP" altLang="ja-JP" sz="1100">
              <a:solidFill>
                <a:schemeClr val="dk1"/>
              </a:solidFill>
              <a:effectLst/>
              <a:latin typeface="+mn-lt"/>
              <a:ea typeface="+mn-ea"/>
              <a:cs typeface="+mn-cs"/>
            </a:rPr>
            <a:t>・青少年育成基金：本市の青少年の健全育成並びに教育、文化及びスポーツ活動を支援</a:t>
          </a:r>
          <a:endParaRPr lang="ja-JP" altLang="ja-JP" sz="1400">
            <a:effectLst/>
          </a:endParaRPr>
        </a:p>
        <a:p>
          <a:r>
            <a:rPr kumimoji="1" lang="ja-JP" altLang="ja-JP" sz="1100">
              <a:solidFill>
                <a:schemeClr val="dk1"/>
              </a:solidFill>
              <a:effectLst/>
              <a:latin typeface="+mn-lt"/>
              <a:ea typeface="+mn-ea"/>
              <a:cs typeface="+mn-cs"/>
            </a:rPr>
            <a:t>・農業振興基金：本市における農業後継者及び生産組織の育成等農業の振興を図る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・ふるさと納税等による寄附金等</a:t>
          </a:r>
          <a:r>
            <a:rPr kumimoji="1" lang="en-US" altLang="ja-JP" sz="1100">
              <a:solidFill>
                <a:schemeClr val="dk1"/>
              </a:solidFill>
              <a:effectLst/>
              <a:latin typeface="+mn-lt"/>
              <a:ea typeface="+mn-ea"/>
              <a:cs typeface="+mn-cs"/>
            </a:rPr>
            <a:t>835</a:t>
          </a:r>
          <a:r>
            <a:rPr kumimoji="1" lang="ja-JP" altLang="ja-JP" sz="1100">
              <a:solidFill>
                <a:schemeClr val="dk1"/>
              </a:solidFill>
              <a:effectLst/>
              <a:latin typeface="+mn-lt"/>
              <a:ea typeface="+mn-ea"/>
              <a:cs typeface="+mn-cs"/>
            </a:rPr>
            <a:t>百万円を積み立てた一方、各事業の財源として</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百万円を取崩したことにより</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・現下の厳しい財政状況と併せ、行政サービスの維持及び設置目的の推進を図る観点から、その他特定目的基金については積極的に活用する方向性とし、</a:t>
          </a:r>
          <a:endParaRPr lang="ja-JP" altLang="ja-JP" sz="1400">
            <a:effectLst/>
          </a:endParaRPr>
        </a:p>
        <a:p>
          <a:r>
            <a:rPr kumimoji="1" lang="ja-JP" altLang="ja-JP" sz="1100">
              <a:solidFill>
                <a:schemeClr val="dk1"/>
              </a:solidFill>
              <a:effectLst/>
              <a:latin typeface="+mn-lt"/>
              <a:ea typeface="+mn-ea"/>
              <a:cs typeface="+mn-cs"/>
            </a:rPr>
            <a:t>ふるさと納税による寄附額の確保に努める。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年度の決算剰余金（実質収支）の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百万円を積み立てたことにより増となった。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人口減少等を背景とした市税や地方交付税等の減少、金利上昇に伴う借入利率の増により収支不足額が増加し、財政調整基金からの繰入により収支均衡を図る事態も想定され、大雪など災害への備えとしてこの水準は維持していくことが求められ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・預金等利子の増。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・現状、取崩しの予定はない。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C1DACC-B365-495E-9523-C634AF4DE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C539DB-26CE-4598-A56C-EB7070D61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C18299-912D-4CE9-A74A-4921BDBD76D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9676FA5-90C9-41BA-BE99-ED822B2515C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9D67298-0028-451A-A945-929842CEBED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79942E8-7ED7-4300-8966-B9E0E92C769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35277B1-B5D6-4296-911E-07435632159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5CA22A-5408-49BA-BBD7-ED4E253B2B0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E1D305-55C1-4E49-B9EF-AB33E3ED605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A8D279-C73E-4979-90A0-0A94C0A0E7C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8F12EEA-3286-49EE-ABB7-723D5AE4727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1EF54A-F41B-4EC7-A5D4-889EB3B4C45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30AE79-65E2-4E1C-AB95-DF82940D8DD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7959BF9-407B-4DFC-9E5E-27102346D9E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DCE5BF2-0EA0-4F4D-86CD-82BE96FDD75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E41EAA-AC49-453D-851F-C2DF08A3671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4A1EE23-5E61-450C-99B9-568C4DDF7F0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6912CF-771B-4F4B-BC21-BD0FC4F5ED2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BF1CFF1-4D66-46FA-81E1-79D1F39B02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847DE6-1366-47EE-8ADA-C4D4736B5F6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F750F1-4BE8-4B30-9AB4-CF0E8386A37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63018A1-5351-4BCC-B87E-DB7F7B8FAFE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C8EA67-D887-49A7-882C-F0EEA2EB71C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2B13D1-7517-441C-965F-A01AAC28805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260C82-4E45-4D48-A754-88D9F922F9D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01612F-0B2A-4347-9E33-48A276E0028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523D3D4-835D-4810-A134-502F9EAC629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BB942C-7395-4E94-9B7D-E1733F4DD41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1B5230-1525-40B3-A2A2-BCFB838A2C5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B449988-9790-41C5-9AF5-3889F375FED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65FE37-57FA-44EB-8D2A-9B6CF5205B3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33829E3-1E5F-47FE-AB95-5369512949D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270FFDE-1948-4ED6-89AE-F6FE2904355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6559B85-3B89-462A-B39B-493BC4116B3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F329FA-FDD3-43A9-8FED-3912FEE78FA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1BE29B-26FB-46C4-8A25-322BEDA4E6C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CE4BF8-ABDF-4354-9211-9DC301160A3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D22C2C-6F92-464C-B9F5-5DBC326074A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6C1739-0A2D-4858-80E4-EFE41CAFF1A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182AEB0-C018-4853-81D1-DA0B6577950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8F3DB8D-484E-454D-BB21-4C99A3C7C5E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E19E1CE-1C58-4149-9DC0-9499341A5D2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A0E8D5E-C3B6-4ED7-8D94-8767F86B666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BDD2E1E-DA9A-43E5-A7BD-1746EB930A6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F6CC1E-3CBF-4A61-9E3D-16E1D0D0AA0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7F5D8D8-F874-4ADE-9263-05D53932EFE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27AFE4-1447-4884-BDD1-C3D94138991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当市の有形固定資産原価償却率は、類似団体平均より高い水準にある。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今後は美唄市公共施設等総合管理計画に基づき、各関係部署と連携を図り、施設等の管理及び利用状況や人口動向、財政状況を把握しながら、コスト削減や財源確保に努める。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5FB3D9-1D1B-49C6-A558-D37D2DA41D2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8D15DDB-912B-489F-AB65-F3117D7B762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289E49-ECC8-457D-B236-A8D5069969A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36D6D4D-25EC-47E0-9A46-0162409E269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5B4B50A-B166-454E-BACE-984C4E376F7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ECD1AC0-3E62-41BF-AD5D-49249066723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5C4FABB-028F-49CE-AF30-F154D7C3B72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1114C0B-F326-475B-91DD-EBB06E36A21B}"/>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3D552A1-C25C-41EC-9E7D-015FA3365DC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72F971F-8A5A-436A-91CC-C3069D87C8A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467BC72-3EE1-482C-99FF-EA6257CE864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C94020B-4F3F-4523-9F16-706539F30D2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9813A90-8C8B-4426-BDE5-24EBEC1085F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DC7E0D6-5129-45D3-8A3B-CD4CC91E126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B5F6290-8C75-413B-83D2-DB6658464C10}"/>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C1FE803-3479-48C8-A0B6-5D00BAC4551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62300BE2-662D-49C9-9D77-2B42E0743EF3}"/>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83FB16C6-BA0A-430B-A26B-75A2A3DC0CB7}"/>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61FB71BB-2012-4474-A89A-2C68D6BF9A88}"/>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727535A6-BA0A-4D69-85DA-E5D9E892E363}"/>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B2A3DAC0-09A3-449D-B682-5DDF1F6BD5CC}"/>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882D6693-BC1A-477D-BFFA-3F3CF37780E0}"/>
            </a:ext>
          </a:extLst>
        </xdr:cNvPr>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3ACB25B9-A2CC-4EE3-879E-27A782B555DA}"/>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C00AA813-B707-4565-9E5D-3ABB607DC386}"/>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5B6B0EC3-233A-4C1E-AA4A-69D96313868C}"/>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A9953CD3-FDEF-4E66-9525-04BA617CB5D6}"/>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839D86DF-04B0-4336-9FEF-01D5E743DC6B}"/>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702081-7D2D-4424-BB39-6452B1C9F71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115797-216E-4EE1-8879-E43C59AA2EA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3F3A10-7E30-415E-8CC8-1B7F284F8258}"/>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CB12D4-F716-494F-9A74-E792EF5F0EB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5E2ACE-E2FD-43EA-B251-C90299EFEEB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a:extLst>
            <a:ext uri="{FF2B5EF4-FFF2-40B4-BE49-F238E27FC236}">
              <a16:creationId xmlns:a16="http://schemas.microsoft.com/office/drawing/2014/main" id="{71A8E5B6-5718-45A0-B906-B1CB1FEF608E}"/>
            </a:ext>
          </a:extLst>
        </xdr:cNvPr>
        <xdr:cNvSpPr/>
      </xdr:nvSpPr>
      <xdr:spPr>
        <a:xfrm>
          <a:off x="4157345" y="6052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a:extLst>
            <a:ext uri="{FF2B5EF4-FFF2-40B4-BE49-F238E27FC236}">
              <a16:creationId xmlns:a16="http://schemas.microsoft.com/office/drawing/2014/main" id="{D27B54F4-AC4B-4798-A66C-671B1D7D1A02}"/>
            </a:ext>
          </a:extLst>
        </xdr:cNvPr>
        <xdr:cNvSpPr txBox="1"/>
      </xdr:nvSpPr>
      <xdr:spPr>
        <a:xfrm>
          <a:off x="4258945" y="603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44556</xdr:rowOff>
    </xdr:from>
    <xdr:to>
      <xdr:col>19</xdr:col>
      <xdr:colOff>187325</xdr:colOff>
      <xdr:row>31</xdr:row>
      <xdr:rowOff>146156</xdr:rowOff>
    </xdr:to>
    <xdr:sp macro="" textlink="">
      <xdr:nvSpPr>
        <xdr:cNvPr id="83" name="楕円 82">
          <a:extLst>
            <a:ext uri="{FF2B5EF4-FFF2-40B4-BE49-F238E27FC236}">
              <a16:creationId xmlns:a16="http://schemas.microsoft.com/office/drawing/2014/main" id="{1628F86A-46C1-4033-BE1A-23462F1817F2}"/>
            </a:ext>
          </a:extLst>
        </xdr:cNvPr>
        <xdr:cNvSpPr/>
      </xdr:nvSpPr>
      <xdr:spPr>
        <a:xfrm>
          <a:off x="3537585" y="6011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95356</xdr:rowOff>
    </xdr:from>
    <xdr:to>
      <xdr:col>23</xdr:col>
      <xdr:colOff>85725</xdr:colOff>
      <xdr:row>31</xdr:row>
      <xdr:rowOff>136737</xdr:rowOff>
    </xdr:to>
    <xdr:cxnSp macro="">
      <xdr:nvCxnSpPr>
        <xdr:cNvPr id="84" name="直線コネクタ 83">
          <a:extLst>
            <a:ext uri="{FF2B5EF4-FFF2-40B4-BE49-F238E27FC236}">
              <a16:creationId xmlns:a16="http://schemas.microsoft.com/office/drawing/2014/main" id="{0D2F5051-BDBF-4316-B61C-8C335BD1B8CC}"/>
            </a:ext>
          </a:extLst>
        </xdr:cNvPr>
        <xdr:cNvCxnSpPr/>
      </xdr:nvCxnSpPr>
      <xdr:spPr>
        <a:xfrm>
          <a:off x="3588385" y="6061816"/>
          <a:ext cx="61976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5" name="楕円 84">
          <a:extLst>
            <a:ext uri="{FF2B5EF4-FFF2-40B4-BE49-F238E27FC236}">
              <a16:creationId xmlns:a16="http://schemas.microsoft.com/office/drawing/2014/main" id="{4AF93729-A5E9-47D2-9AA0-FF4BA6366941}"/>
            </a:ext>
          </a:extLst>
        </xdr:cNvPr>
        <xdr:cNvSpPr/>
      </xdr:nvSpPr>
      <xdr:spPr>
        <a:xfrm>
          <a:off x="2867025" y="60056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95356</xdr:rowOff>
    </xdr:to>
    <xdr:cxnSp macro="">
      <xdr:nvCxnSpPr>
        <xdr:cNvPr id="86" name="直線コネクタ 85">
          <a:extLst>
            <a:ext uri="{FF2B5EF4-FFF2-40B4-BE49-F238E27FC236}">
              <a16:creationId xmlns:a16="http://schemas.microsoft.com/office/drawing/2014/main" id="{3C7B589B-987E-4346-8353-9E7A9B395A99}"/>
            </a:ext>
          </a:extLst>
        </xdr:cNvPr>
        <xdr:cNvCxnSpPr/>
      </xdr:nvCxnSpPr>
      <xdr:spPr>
        <a:xfrm>
          <a:off x="2917825" y="6056418"/>
          <a:ext cx="67056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8A57A2BF-CEC8-4DD5-AFEF-2C5A468334D0}"/>
            </a:ext>
          </a:extLst>
        </xdr:cNvPr>
        <xdr:cNvSpPr/>
      </xdr:nvSpPr>
      <xdr:spPr>
        <a:xfrm>
          <a:off x="219646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89958</xdr:rowOff>
    </xdr:to>
    <xdr:cxnSp macro="">
      <xdr:nvCxnSpPr>
        <xdr:cNvPr id="88" name="直線コネクタ 87">
          <a:extLst>
            <a:ext uri="{FF2B5EF4-FFF2-40B4-BE49-F238E27FC236}">
              <a16:creationId xmlns:a16="http://schemas.microsoft.com/office/drawing/2014/main" id="{851FD85C-7225-4378-B1D8-E5E85A0A4A70}"/>
            </a:ext>
          </a:extLst>
        </xdr:cNvPr>
        <xdr:cNvCxnSpPr/>
      </xdr:nvCxnSpPr>
      <xdr:spPr>
        <a:xfrm>
          <a:off x="2247265" y="6031230"/>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158433</xdr:rowOff>
    </xdr:from>
    <xdr:to>
      <xdr:col>7</xdr:col>
      <xdr:colOff>187325</xdr:colOff>
      <xdr:row>31</xdr:row>
      <xdr:rowOff>88583</xdr:rowOff>
    </xdr:to>
    <xdr:sp macro="" textlink="">
      <xdr:nvSpPr>
        <xdr:cNvPr id="89" name="楕円 88">
          <a:extLst>
            <a:ext uri="{FF2B5EF4-FFF2-40B4-BE49-F238E27FC236}">
              <a16:creationId xmlns:a16="http://schemas.microsoft.com/office/drawing/2014/main" id="{0C1521BF-8B47-4BF0-A124-A50BDFFF2ED2}"/>
            </a:ext>
          </a:extLst>
        </xdr:cNvPr>
        <xdr:cNvSpPr/>
      </xdr:nvSpPr>
      <xdr:spPr>
        <a:xfrm>
          <a:off x="1525905" y="595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37783</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FE20A50E-8FA3-479A-AD7E-A05BB0DB27EE}"/>
            </a:ext>
          </a:extLst>
        </xdr:cNvPr>
        <xdr:cNvCxnSpPr/>
      </xdr:nvCxnSpPr>
      <xdr:spPr>
        <a:xfrm>
          <a:off x="1576705" y="6004243"/>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94E47E06-5A5B-4AD3-8F93-B4354F28C709}"/>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C8902E5C-B8B8-4DBE-9990-1F6A5DCEB3E1}"/>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E0F55C83-0BFB-496D-B2B8-9658D7015DA8}"/>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C5532CE6-B28F-4E82-A558-763AAB3861EF}"/>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137283</xdr:rowOff>
    </xdr:from>
    <xdr:ext cx="405111" cy="259045"/>
    <xdr:sp macro="" textlink="">
      <xdr:nvSpPr>
        <xdr:cNvPr id="95" name="n_1mainValue有形固定資産減価償却率">
          <a:extLst>
            <a:ext uri="{FF2B5EF4-FFF2-40B4-BE49-F238E27FC236}">
              <a16:creationId xmlns:a16="http://schemas.microsoft.com/office/drawing/2014/main" id="{D69BB72E-728D-41EC-A952-1241E070FB42}"/>
            </a:ext>
          </a:extLst>
        </xdr:cNvPr>
        <xdr:cNvSpPr txBox="1"/>
      </xdr:nvSpPr>
      <xdr:spPr>
        <a:xfrm>
          <a:off x="3395989" y="6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6" name="n_2mainValue有形固定資産減価償却率">
          <a:extLst>
            <a:ext uri="{FF2B5EF4-FFF2-40B4-BE49-F238E27FC236}">
              <a16:creationId xmlns:a16="http://schemas.microsoft.com/office/drawing/2014/main" id="{62FEE96B-B5A9-4AEA-8673-7D79107CD840}"/>
            </a:ext>
          </a:extLst>
        </xdr:cNvPr>
        <xdr:cNvSpPr txBox="1"/>
      </xdr:nvSpPr>
      <xdr:spPr>
        <a:xfrm>
          <a:off x="2738129" y="609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94790CE2-3A6E-4C75-BF44-395F4D75A432}"/>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79710</xdr:rowOff>
    </xdr:from>
    <xdr:ext cx="405111" cy="259045"/>
    <xdr:sp macro="" textlink="">
      <xdr:nvSpPr>
        <xdr:cNvPr id="98" name="n_4mainValue有形固定資産減価償却率">
          <a:extLst>
            <a:ext uri="{FF2B5EF4-FFF2-40B4-BE49-F238E27FC236}">
              <a16:creationId xmlns:a16="http://schemas.microsoft.com/office/drawing/2014/main" id="{9296460D-8D52-4E72-858D-74209B3FE9FA}"/>
            </a:ext>
          </a:extLst>
        </xdr:cNvPr>
        <xdr:cNvSpPr txBox="1"/>
      </xdr:nvSpPr>
      <xdr:spPr>
        <a:xfrm>
          <a:off x="1397009" y="604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04B013A-90BB-48E2-9C96-C75FDD280A9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AFBB846-EAE3-427C-B4D2-F55BB54D422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C9C50DC-E7FE-472E-98B6-E94144DBAC3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45BBE85-40FB-4248-8D5A-E900A770001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F58F4B8-C290-4DAB-8D40-5483AEE2126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4DBF547-999F-4D24-9E1A-AF267EE2F49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C82CD6B-5D00-4853-BBC4-596D59560BB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A9A608D-8748-40F3-A9FD-3EB0936E88D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0380CA3-96E4-4B65-BCA6-B824D54F13B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8FD64BB-6215-4D1D-B24D-9807A399C01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93773AE-64BD-4A2F-89C1-3C20D0BE7DD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35C8402-FECC-412C-A0DD-96B14CC704B5}"/>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B8C2893-A107-4008-9522-77FA6A8D0C2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債務償還比率は、類似団体と比較して高い水準にあるものの、第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期美唄市総合計画前期基本計画と整合性を図りながら、市債発行の抑制及び債務負担の計画的な解消に努め、数値の低減を図る。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804D9F5-6EBE-4796-A44B-DBF54B0A3F6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CB547BF-4B57-47FA-A232-7DB802F4281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D0F3B94-8D95-4BBF-B00B-FB401DD2BBE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C680079-896F-4148-90F3-4489C4A5A77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3B2FB7B-017E-477C-993A-8FD86C650C2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F60AD6F-4490-4A01-9689-8FE3689406C6}"/>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00AFF6C-E747-4CFC-B1CA-54D7FAF2D90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F02FC33-4365-4225-81AC-FB2EBF07C7A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4FA4EA2-927F-4132-B22F-96E69492FA6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4B43A61-1D28-400F-B077-3D01C2D3CD9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FD75D67-8E2A-422C-BFF0-36F0A9E3CA4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6DD93EC-75BC-4C6E-912B-FD148543A16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AE137A8-F495-4E47-B71B-1A4F293B1186}"/>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50A3AE3-DA25-4F7A-A5C0-D263E0FAE84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D56F0E6-DCF3-4F25-8FBA-0473C2FD8CA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C87F4FBF-B4C5-4E79-991A-6B8F6072F324}"/>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EB371534-DC31-4F26-A5A3-4BE3A7CA8335}"/>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A9ADCEF4-9E70-413E-A204-4BF0D8F8B55D}"/>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3F8AC11-D22E-4C7F-8E86-17073BC150F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CE8E9CC-5ECD-4569-80B1-65EE906A4632}"/>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6996AD6B-B284-486B-9C47-4CEF044E9517}"/>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EC3E1CF5-5186-4E60-93CD-5178C8870009}"/>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F030818A-B542-4767-B96C-111FA38B10C8}"/>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6859B9D-DF2C-4FDF-B23E-47B138130638}"/>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5A112ABD-6BC2-45D7-89FF-D31EF6CA2A3E}"/>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B793A155-6CE8-4502-A48F-20C7EE8E67A2}"/>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68E835-908E-4EBC-8862-7B63E638901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56D5A66-3DE9-473F-B54D-21504A9368C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416619-AEE7-4EF9-AF02-C424EE02719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3F19FD-F7BC-4E03-BACD-0D076DD704D3}"/>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30713C2-77F6-4125-BEC3-4AA0B970353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9892</xdr:rowOff>
    </xdr:from>
    <xdr:to>
      <xdr:col>76</xdr:col>
      <xdr:colOff>73025</xdr:colOff>
      <xdr:row>31</xdr:row>
      <xdr:rowOff>111492</xdr:rowOff>
    </xdr:to>
    <xdr:sp macro="" textlink="">
      <xdr:nvSpPr>
        <xdr:cNvPr id="143" name="楕円 142">
          <a:extLst>
            <a:ext uri="{FF2B5EF4-FFF2-40B4-BE49-F238E27FC236}">
              <a16:creationId xmlns:a16="http://schemas.microsoft.com/office/drawing/2014/main" id="{79702981-BBCD-4867-B818-DE381F1F4AE7}"/>
            </a:ext>
          </a:extLst>
        </xdr:cNvPr>
        <xdr:cNvSpPr/>
      </xdr:nvSpPr>
      <xdr:spPr>
        <a:xfrm>
          <a:off x="13001625" y="5976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159769</xdr:rowOff>
    </xdr:from>
    <xdr:ext cx="469744" cy="259045"/>
    <xdr:sp macro="" textlink="">
      <xdr:nvSpPr>
        <xdr:cNvPr id="144" name="債務償還比率該当値テキスト">
          <a:extLst>
            <a:ext uri="{FF2B5EF4-FFF2-40B4-BE49-F238E27FC236}">
              <a16:creationId xmlns:a16="http://schemas.microsoft.com/office/drawing/2014/main" id="{90A0E1BC-7354-486F-94A5-C4F545C5E050}"/>
            </a:ext>
          </a:extLst>
        </xdr:cNvPr>
        <xdr:cNvSpPr txBox="1"/>
      </xdr:nvSpPr>
      <xdr:spPr>
        <a:xfrm>
          <a:off x="13080365" y="59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55231</xdr:rowOff>
    </xdr:from>
    <xdr:to>
      <xdr:col>72</xdr:col>
      <xdr:colOff>123825</xdr:colOff>
      <xdr:row>31</xdr:row>
      <xdr:rowOff>156831</xdr:rowOff>
    </xdr:to>
    <xdr:sp macro="" textlink="">
      <xdr:nvSpPr>
        <xdr:cNvPr id="145" name="楕円 144">
          <a:extLst>
            <a:ext uri="{FF2B5EF4-FFF2-40B4-BE49-F238E27FC236}">
              <a16:creationId xmlns:a16="http://schemas.microsoft.com/office/drawing/2014/main" id="{FC8D1C66-0CC8-4245-A2A7-97E5FE2AEE1C}"/>
            </a:ext>
          </a:extLst>
        </xdr:cNvPr>
        <xdr:cNvSpPr/>
      </xdr:nvSpPr>
      <xdr:spPr>
        <a:xfrm>
          <a:off x="12359005" y="60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60692</xdr:rowOff>
    </xdr:from>
    <xdr:to>
      <xdr:col>76</xdr:col>
      <xdr:colOff>22225</xdr:colOff>
      <xdr:row>31</xdr:row>
      <xdr:rowOff>106031</xdr:rowOff>
    </xdr:to>
    <xdr:cxnSp macro="">
      <xdr:nvCxnSpPr>
        <xdr:cNvPr id="146" name="直線コネクタ 145">
          <a:extLst>
            <a:ext uri="{FF2B5EF4-FFF2-40B4-BE49-F238E27FC236}">
              <a16:creationId xmlns:a16="http://schemas.microsoft.com/office/drawing/2014/main" id="{CD67F77B-4247-4A2C-A681-41CE143E606F}"/>
            </a:ext>
          </a:extLst>
        </xdr:cNvPr>
        <xdr:cNvCxnSpPr/>
      </xdr:nvCxnSpPr>
      <xdr:spPr>
        <a:xfrm flipV="1">
          <a:off x="12409805" y="6027152"/>
          <a:ext cx="6197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100880</xdr:rowOff>
    </xdr:from>
    <xdr:to>
      <xdr:col>68</xdr:col>
      <xdr:colOff>123825</xdr:colOff>
      <xdr:row>33</xdr:row>
      <xdr:rowOff>31030</xdr:rowOff>
    </xdr:to>
    <xdr:sp macro="" textlink="">
      <xdr:nvSpPr>
        <xdr:cNvPr id="147" name="楕円 146">
          <a:extLst>
            <a:ext uri="{FF2B5EF4-FFF2-40B4-BE49-F238E27FC236}">
              <a16:creationId xmlns:a16="http://schemas.microsoft.com/office/drawing/2014/main" id="{1D22FB60-6019-4750-B840-1C0D3FFC1026}"/>
            </a:ext>
          </a:extLst>
        </xdr:cNvPr>
        <xdr:cNvSpPr/>
      </xdr:nvSpPr>
      <xdr:spPr>
        <a:xfrm>
          <a:off x="11688445" y="6234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106031</xdr:rowOff>
    </xdr:from>
    <xdr:to>
      <xdr:col>72</xdr:col>
      <xdr:colOff>73025</xdr:colOff>
      <xdr:row>32</xdr:row>
      <xdr:rowOff>151680</xdr:rowOff>
    </xdr:to>
    <xdr:cxnSp macro="">
      <xdr:nvCxnSpPr>
        <xdr:cNvPr id="148" name="直線コネクタ 147">
          <a:extLst>
            <a:ext uri="{FF2B5EF4-FFF2-40B4-BE49-F238E27FC236}">
              <a16:creationId xmlns:a16="http://schemas.microsoft.com/office/drawing/2014/main" id="{22A61325-CF85-4ACA-BE6C-8D020A17AA64}"/>
            </a:ext>
          </a:extLst>
        </xdr:cNvPr>
        <xdr:cNvCxnSpPr/>
      </xdr:nvCxnSpPr>
      <xdr:spPr>
        <a:xfrm flipV="1">
          <a:off x="11739245" y="6072491"/>
          <a:ext cx="670560" cy="2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80920</xdr:rowOff>
    </xdr:from>
    <xdr:to>
      <xdr:col>64</xdr:col>
      <xdr:colOff>123825</xdr:colOff>
      <xdr:row>34</xdr:row>
      <xdr:rowOff>11070</xdr:rowOff>
    </xdr:to>
    <xdr:sp macro="" textlink="">
      <xdr:nvSpPr>
        <xdr:cNvPr id="149" name="楕円 148">
          <a:extLst>
            <a:ext uri="{FF2B5EF4-FFF2-40B4-BE49-F238E27FC236}">
              <a16:creationId xmlns:a16="http://schemas.microsoft.com/office/drawing/2014/main" id="{9E1AAFD2-DCE2-4584-9FAC-68BCA0D20AC4}"/>
            </a:ext>
          </a:extLst>
        </xdr:cNvPr>
        <xdr:cNvSpPr/>
      </xdr:nvSpPr>
      <xdr:spPr>
        <a:xfrm>
          <a:off x="11017885" y="638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151680</xdr:rowOff>
    </xdr:from>
    <xdr:to>
      <xdr:col>68</xdr:col>
      <xdr:colOff>73025</xdr:colOff>
      <xdr:row>33</xdr:row>
      <xdr:rowOff>131720</xdr:rowOff>
    </xdr:to>
    <xdr:cxnSp macro="">
      <xdr:nvCxnSpPr>
        <xdr:cNvPr id="150" name="直線コネクタ 149">
          <a:extLst>
            <a:ext uri="{FF2B5EF4-FFF2-40B4-BE49-F238E27FC236}">
              <a16:creationId xmlns:a16="http://schemas.microsoft.com/office/drawing/2014/main" id="{8F750B7B-BD65-48DB-8CE5-8426D96FF8CC}"/>
            </a:ext>
          </a:extLst>
        </xdr:cNvPr>
        <xdr:cNvCxnSpPr/>
      </xdr:nvCxnSpPr>
      <xdr:spPr>
        <a:xfrm flipV="1">
          <a:off x="11068685" y="6285780"/>
          <a:ext cx="67056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108028</xdr:rowOff>
    </xdr:from>
    <xdr:to>
      <xdr:col>60</xdr:col>
      <xdr:colOff>123825</xdr:colOff>
      <xdr:row>34</xdr:row>
      <xdr:rowOff>38178</xdr:rowOff>
    </xdr:to>
    <xdr:sp macro="" textlink="">
      <xdr:nvSpPr>
        <xdr:cNvPr id="151" name="楕円 150">
          <a:extLst>
            <a:ext uri="{FF2B5EF4-FFF2-40B4-BE49-F238E27FC236}">
              <a16:creationId xmlns:a16="http://schemas.microsoft.com/office/drawing/2014/main" id="{F5489D7B-A35E-4D70-AA09-2F8E3D9C7D31}"/>
            </a:ext>
          </a:extLst>
        </xdr:cNvPr>
        <xdr:cNvSpPr/>
      </xdr:nvSpPr>
      <xdr:spPr>
        <a:xfrm>
          <a:off x="10347325" y="6409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131720</xdr:rowOff>
    </xdr:from>
    <xdr:to>
      <xdr:col>64</xdr:col>
      <xdr:colOff>73025</xdr:colOff>
      <xdr:row>33</xdr:row>
      <xdr:rowOff>158828</xdr:rowOff>
    </xdr:to>
    <xdr:cxnSp macro="">
      <xdr:nvCxnSpPr>
        <xdr:cNvPr id="152" name="直線コネクタ 151">
          <a:extLst>
            <a:ext uri="{FF2B5EF4-FFF2-40B4-BE49-F238E27FC236}">
              <a16:creationId xmlns:a16="http://schemas.microsoft.com/office/drawing/2014/main" id="{4B6078FE-AB13-49B2-9465-6D9C3C7CB985}"/>
            </a:ext>
          </a:extLst>
        </xdr:cNvPr>
        <xdr:cNvCxnSpPr/>
      </xdr:nvCxnSpPr>
      <xdr:spPr>
        <a:xfrm flipV="1">
          <a:off x="10398125" y="6433460"/>
          <a:ext cx="67056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1D1DDA84-F419-40F2-BAAE-6402BC3BC96C}"/>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332E513A-785B-4A63-B203-14196B308772}"/>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79F1C805-AA32-4A48-919D-31F62EF53E5B}"/>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79D6925F-4F98-4631-B73F-0517E8BDAACC}"/>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147958</xdr:rowOff>
    </xdr:from>
    <xdr:ext cx="469744" cy="259045"/>
    <xdr:sp macro="" textlink="">
      <xdr:nvSpPr>
        <xdr:cNvPr id="157" name="n_1mainValue債務償還比率">
          <a:extLst>
            <a:ext uri="{FF2B5EF4-FFF2-40B4-BE49-F238E27FC236}">
              <a16:creationId xmlns:a16="http://schemas.microsoft.com/office/drawing/2014/main" id="{4F9573F6-BA22-4A2A-A73B-E1386F490E7F}"/>
            </a:ext>
          </a:extLst>
        </xdr:cNvPr>
        <xdr:cNvSpPr txBox="1"/>
      </xdr:nvSpPr>
      <xdr:spPr>
        <a:xfrm>
          <a:off x="12185092" y="61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22157</xdr:rowOff>
    </xdr:from>
    <xdr:ext cx="469744" cy="259045"/>
    <xdr:sp macro="" textlink="">
      <xdr:nvSpPr>
        <xdr:cNvPr id="158" name="n_2mainValue債務償還比率">
          <a:extLst>
            <a:ext uri="{FF2B5EF4-FFF2-40B4-BE49-F238E27FC236}">
              <a16:creationId xmlns:a16="http://schemas.microsoft.com/office/drawing/2014/main" id="{FB7521B9-F6A3-464F-8C74-DFACED2635B9}"/>
            </a:ext>
          </a:extLst>
        </xdr:cNvPr>
        <xdr:cNvSpPr txBox="1"/>
      </xdr:nvSpPr>
      <xdr:spPr>
        <a:xfrm>
          <a:off x="11527232" y="63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2197</xdr:rowOff>
    </xdr:from>
    <xdr:ext cx="560923" cy="259045"/>
    <xdr:sp macro="" textlink="">
      <xdr:nvSpPr>
        <xdr:cNvPr id="159" name="n_3mainValue債務償還比率">
          <a:extLst>
            <a:ext uri="{FF2B5EF4-FFF2-40B4-BE49-F238E27FC236}">
              <a16:creationId xmlns:a16="http://schemas.microsoft.com/office/drawing/2014/main" id="{548D2D9C-66FE-471E-A86D-C012F0A8A832}"/>
            </a:ext>
          </a:extLst>
        </xdr:cNvPr>
        <xdr:cNvSpPr txBox="1"/>
      </xdr:nvSpPr>
      <xdr:spPr>
        <a:xfrm>
          <a:off x="10826323" y="64715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29305</xdr:rowOff>
    </xdr:from>
    <xdr:ext cx="560923" cy="259045"/>
    <xdr:sp macro="" textlink="">
      <xdr:nvSpPr>
        <xdr:cNvPr id="160" name="n_4mainValue債務償還比率">
          <a:extLst>
            <a:ext uri="{FF2B5EF4-FFF2-40B4-BE49-F238E27FC236}">
              <a16:creationId xmlns:a16="http://schemas.microsoft.com/office/drawing/2014/main" id="{2B6B4308-58A2-49F5-9B79-6796B95F48D4}"/>
            </a:ext>
          </a:extLst>
        </xdr:cNvPr>
        <xdr:cNvSpPr txBox="1"/>
      </xdr:nvSpPr>
      <xdr:spPr>
        <a:xfrm>
          <a:off x="10155763" y="6498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FE41FCE-42A7-42A3-A72D-F6E7AC429DD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3B06D84-2D00-4D63-8E83-9B0601BD2B5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CE83010-1F5D-4EA4-BDAC-4205B8ABD8A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FF96394-4139-4EA9-9ED9-9F52D32D3CE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5F70FAA-A3A4-4A5D-999D-659737BE565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CBEE47C-EFFF-4D5A-8AA3-D0F31A0C573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290DF6-418C-4C0B-9BF9-828753EAC4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A5DF76-AD46-441B-A6F1-C880735557C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F72432-D33A-4836-AF27-75CDC5459C2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B84D20-AEFB-429B-A9FD-9D1573FD051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61062F-2E39-470B-BF9F-6D71D10CF73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958298-96D1-4BD8-86AF-4C6D469F1C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B27284-84A3-408F-A2CC-680C0D0BA82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4CE466-5622-4B6D-9C21-7468323BC4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0CC03E-90B6-4A2F-92AC-85B3DEB3F18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FBA97E-F065-4538-AD2C-608B29EEEC9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005D71-1866-421E-A174-98B6F09EF6E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69C997-6479-4864-A25C-67B7CFC5890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B168C9-EF1A-4987-AB17-63B7F833CED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F644CF-1153-4FC6-B285-AB19FC415D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145366-185D-4198-8AD7-27CFAA4F526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DC99B8-7A00-4862-A83E-929F5DD96F4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1C3514-35CA-4B9B-B023-6BFAD63BEDB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8E07E4-CD23-47B4-AE45-1051EAF151C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D6F66E-88E4-4098-BD21-284B5FE2A9C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3F6FFC-B9A3-44B5-BA44-A8DE59568B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083914-FF01-43FE-B8A7-9A5994375A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1CB3FC-1AED-4743-895B-A5D0B20EE28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2D161-1399-477A-A344-E0EB43BA6B5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0DCF71-4EFF-4250-8484-6734D355F89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D3D989-1114-45AC-856B-B3898A4ECC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B04390-D244-4F28-91EF-601973E811C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E333DC-96BB-4995-BCCA-8CEF9A617C8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79FFB1-ED8F-4869-950F-4C5FF282230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80D3E8-52E4-4290-BD0C-06E5D7AB72B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D5E489-0E70-425E-AD7B-19F74C2AAC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E07C7E-31E2-41A6-BB8C-11C3FC00906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F3E9D4-7CC1-49A2-8B04-2188F4454E6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F6260A-96A5-4449-A49C-184756E53E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931B8E-DD52-4CD4-8136-7FCD1EC371C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8D4C16-D8E1-4168-A115-D25E78D2383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E59E87-3694-434B-B770-49392582E7A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2E5869-9A12-4471-9C86-CEE681AD431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014FFA-A6B3-4BF6-AC4E-C80CB96C414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272B65-3A77-409B-8027-6ED6D13F68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323CFA-5DBF-4BF7-AC67-5ACECF72EF3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10CAAE-23DA-4000-868E-E1FF3523DCB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120143-2F77-4424-95D3-429AC761B55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6002E4-9014-495D-B2BF-8A7CA873423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1A3D38-301C-4F6E-9B3F-D999079EA71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E57B5E1-DF6E-410E-A510-BECD8063847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E06910-62C6-43F8-B188-45138C75417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7621FFE-9225-4131-ABCF-9066F930FB5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DECABF-1243-431F-A4EA-358244838E5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E152FF-AB79-4773-A7EA-EAAD81571CF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9F2FBC1-4139-4714-B465-3CA9D359C48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6823DCC-9FBE-4642-B41B-CFC9BE3567B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375460-3996-41DD-9C26-45CF2546261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7CD201-947B-4B69-9F0A-99673745315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94C0670-4C16-4010-9DDC-C765A6A7FA7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26C206-2629-417A-B487-0905128ECD9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C6B5A3B-A584-45A4-95BB-34E0A1E6D827}"/>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70DEF50-40DC-4EDB-AEB0-3A2DED9F4116}"/>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DA652BB-B8DF-4154-BA24-3AF1427E720A}"/>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71B40252-EAC3-4A17-B5B7-164C502CAC4C}"/>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D5450DBC-3C79-4366-A3A3-749208B4F201}"/>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B7B5DF5C-9F91-4F23-9878-A82E50375940}"/>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66F9D522-17EE-4B2E-9BD3-FB11CCA72148}"/>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BB1CDACD-F756-403F-9C27-81BDD7CACF45}"/>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CC3BCC04-97AB-4E6B-A5CE-01FDFBAE096E}"/>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51C9E03-8015-4751-AE77-E0DC975B67EF}"/>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365F2946-7651-42C4-BD00-B810718C808B}"/>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6663D3-B0A9-4842-BF59-56B3062F180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50C3C9-EEFB-4F00-94BA-0F849847FB5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350C0E-F1DB-4A59-9930-7CA6CCD9ED0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7E6B48-2155-41BA-9E89-C8D17B1CA2B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009527-880D-4F40-878E-5956808DF96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a:extLst>
            <a:ext uri="{FF2B5EF4-FFF2-40B4-BE49-F238E27FC236}">
              <a16:creationId xmlns:a16="http://schemas.microsoft.com/office/drawing/2014/main" id="{C32765AF-36D3-4D4E-8157-124E5A7D5AA8}"/>
            </a:ext>
          </a:extLst>
        </xdr:cNvPr>
        <xdr:cNvSpPr/>
      </xdr:nvSpPr>
      <xdr:spPr>
        <a:xfrm>
          <a:off x="403606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a:extLst>
            <a:ext uri="{FF2B5EF4-FFF2-40B4-BE49-F238E27FC236}">
              <a16:creationId xmlns:a16="http://schemas.microsoft.com/office/drawing/2014/main" id="{82B19386-4677-4B9A-BE03-A403E489B49C}"/>
            </a:ext>
          </a:extLst>
        </xdr:cNvPr>
        <xdr:cNvSpPr txBox="1"/>
      </xdr:nvSpPr>
      <xdr:spPr>
        <a:xfrm>
          <a:off x="412496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D5AA36AB-4CB2-406D-ADC1-FB1BDD2E9273}"/>
            </a:ext>
          </a:extLst>
        </xdr:cNvPr>
        <xdr:cNvSpPr/>
      </xdr:nvSpPr>
      <xdr:spPr>
        <a:xfrm>
          <a:off x="33121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146685</xdr:rowOff>
    </xdr:to>
    <xdr:cxnSp macro="">
      <xdr:nvCxnSpPr>
        <xdr:cNvPr id="76" name="直線コネクタ 75">
          <a:extLst>
            <a:ext uri="{FF2B5EF4-FFF2-40B4-BE49-F238E27FC236}">
              <a16:creationId xmlns:a16="http://schemas.microsoft.com/office/drawing/2014/main" id="{1BAC5E90-D51D-435A-AE9F-ED7F812FC12A}"/>
            </a:ext>
          </a:extLst>
        </xdr:cNvPr>
        <xdr:cNvCxnSpPr/>
      </xdr:nvCxnSpPr>
      <xdr:spPr>
        <a:xfrm>
          <a:off x="3355340" y="648462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57966FCE-B311-48E8-8D49-563CF6EBA0BD}"/>
            </a:ext>
          </a:extLst>
        </xdr:cNvPr>
        <xdr:cNvSpPr/>
      </xdr:nvSpPr>
      <xdr:spPr>
        <a:xfrm>
          <a:off x="25146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99D5D55C-91B9-44BD-A778-9C7F1E4B3358}"/>
            </a:ext>
          </a:extLst>
        </xdr:cNvPr>
        <xdr:cNvCxnSpPr/>
      </xdr:nvCxnSpPr>
      <xdr:spPr>
        <a:xfrm>
          <a:off x="2565400" y="64503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a:extLst>
            <a:ext uri="{FF2B5EF4-FFF2-40B4-BE49-F238E27FC236}">
              <a16:creationId xmlns:a16="http://schemas.microsoft.com/office/drawing/2014/main" id="{E040E408-8B18-4407-AADB-289C2599C85F}"/>
            </a:ext>
          </a:extLst>
        </xdr:cNvPr>
        <xdr:cNvSpPr/>
      </xdr:nvSpPr>
      <xdr:spPr>
        <a:xfrm>
          <a:off x="173990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3B4CAFB3-EAC4-4914-B93B-925AC6B7F5B2}"/>
            </a:ext>
          </a:extLst>
        </xdr:cNvPr>
        <xdr:cNvCxnSpPr/>
      </xdr:nvCxnSpPr>
      <xdr:spPr>
        <a:xfrm>
          <a:off x="1790700" y="64141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7E05D043-E7CD-4940-82CD-87DFB73FEB55}"/>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43815</xdr:rowOff>
    </xdr:to>
    <xdr:cxnSp macro="">
      <xdr:nvCxnSpPr>
        <xdr:cNvPr id="82" name="直線コネクタ 81">
          <a:extLst>
            <a:ext uri="{FF2B5EF4-FFF2-40B4-BE49-F238E27FC236}">
              <a16:creationId xmlns:a16="http://schemas.microsoft.com/office/drawing/2014/main" id="{38900AC5-D11D-45E5-B05F-DDB8D56AC4BF}"/>
            </a:ext>
          </a:extLst>
        </xdr:cNvPr>
        <xdr:cNvCxnSpPr/>
      </xdr:nvCxnSpPr>
      <xdr:spPr>
        <a:xfrm>
          <a:off x="1008380" y="63779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B5B0EF4-57EE-4427-B2BC-495AB2F7F535}"/>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E7A0149C-E9A3-49A5-9AAD-E6642B140BD6}"/>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65E7363B-1108-497D-B927-2480F0DE3369}"/>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4B4C10F3-7AB9-4C3B-96B5-AFE0F0C0F31D}"/>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73CAA0B6-710B-498B-9D5B-6BFCC3889091}"/>
            </a:ext>
          </a:extLst>
        </xdr:cNvPr>
        <xdr:cNvSpPr txBox="1"/>
      </xdr:nvSpPr>
      <xdr:spPr>
        <a:xfrm>
          <a:off x="317056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0F05D65E-DC29-4744-B439-5F797C0FDA06}"/>
            </a:ext>
          </a:extLst>
        </xdr:cNvPr>
        <xdr:cNvSpPr txBox="1"/>
      </xdr:nvSpPr>
      <xdr:spPr>
        <a:xfrm>
          <a:off x="23857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id="{BA57A41B-2621-471B-967D-31574D3071B9}"/>
            </a:ext>
          </a:extLst>
        </xdr:cNvPr>
        <xdr:cNvSpPr txBox="1"/>
      </xdr:nvSpPr>
      <xdr:spPr>
        <a:xfrm>
          <a:off x="16110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CE6A6CE4-9A22-4B7B-A8C3-E224B0D9664C}"/>
            </a:ext>
          </a:extLst>
        </xdr:cNvPr>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86EEB5-0C8E-498A-B81F-89A198A39AE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6503CBC-5E12-46C6-8944-9560705617A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49B394C-EC82-49F7-9E15-302486FEBA3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0A770A-699D-4BA9-88AC-2B9687E4DC9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DD6165F-3EAF-4A4A-AF9F-C564EF24638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7DD29E-96AF-4BEB-A150-27F135AFAB2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28F1DE-0C2A-4BE6-95AC-A26567CBE85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7FFDAF-1F0B-4E0F-9870-9ABED1F90FB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8E00539-E797-4574-B315-B1A5554AEA3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E3D6770-9BB6-47FC-A60A-073BBCD86B2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ED1243E-C5E6-4711-936A-5BB9247F604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A34C22-6499-44FC-A241-FA9268A5EB9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B36682B-1DB7-44A7-925B-6AFEB1D2004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377F529-5C96-407B-9AB8-F471F86D96B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EB5167B-61A1-4398-B464-A347E025452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9362E78-0FD3-4BFD-A184-66F557D8B09F}"/>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E816A36-C433-42A3-A196-7834ADB2976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8A762457-03D0-41E6-A1B5-0DCC456F7B85}"/>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2C3F1FF-D11B-4758-9E43-6B6C8CC791A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FB35DE7-5E87-47B3-BBA8-642E98E637E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66AB468-1CAC-4C4C-8653-1B9BFE74FA3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7C488330-02A8-4D0F-A3BF-382DA9391C21}"/>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C5D00B1E-7CB3-43A7-8ED0-32C92E046ECF}"/>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B28E62B4-0656-45E9-BE30-356DA1C4AD0F}"/>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F4C25C32-5FBA-4A30-A718-749F9998BE67}"/>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46FE68FC-3807-45DE-8573-25596620C7E2}"/>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24A110B5-3E75-4D76-BCFF-8923D6A85FD7}"/>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F95BA0B-BF9B-433E-BF11-758F3A26DF3F}"/>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3606180B-AAED-4D4D-9EE4-356BC1201719}"/>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BCEBED61-FC5F-4726-AB6E-F5A2FC1F3083}"/>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A3CE639-0D2A-40F2-9EBF-7D24132616D0}"/>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1CC90DB-A862-4882-9384-9BA396938BA6}"/>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F50C6BB-56E5-46E8-AC39-E8126C0ED57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589D5F6-3352-457E-8740-555794862E3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D7146C-A21A-4ABD-864E-17C00686763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28A6C4-2E4B-4293-AD01-30305191FEA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85563D-4331-48E0-854E-4202A19E137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78499</xdr:rowOff>
    </xdr:from>
    <xdr:to>
      <xdr:col>55</xdr:col>
      <xdr:colOff>50800</xdr:colOff>
      <xdr:row>42</xdr:row>
      <xdr:rowOff>8649</xdr:rowOff>
    </xdr:to>
    <xdr:sp macro="" textlink="">
      <xdr:nvSpPr>
        <xdr:cNvPr id="128" name="楕円 127">
          <a:extLst>
            <a:ext uri="{FF2B5EF4-FFF2-40B4-BE49-F238E27FC236}">
              <a16:creationId xmlns:a16="http://schemas.microsoft.com/office/drawing/2014/main" id="{9898744D-33EA-4F15-A4C0-411FA132AD8C}"/>
            </a:ext>
          </a:extLst>
        </xdr:cNvPr>
        <xdr:cNvSpPr/>
      </xdr:nvSpPr>
      <xdr:spPr>
        <a:xfrm>
          <a:off x="9192260" y="6951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164876</xdr:rowOff>
    </xdr:from>
    <xdr:ext cx="469744" cy="259045"/>
    <xdr:sp macro="" textlink="">
      <xdr:nvSpPr>
        <xdr:cNvPr id="129" name="【道路】&#10;一人当たり延長該当値テキスト">
          <a:extLst>
            <a:ext uri="{FF2B5EF4-FFF2-40B4-BE49-F238E27FC236}">
              <a16:creationId xmlns:a16="http://schemas.microsoft.com/office/drawing/2014/main" id="{BF7B62C6-B954-4D5D-8C82-8D51E5FB1F60}"/>
            </a:ext>
          </a:extLst>
        </xdr:cNvPr>
        <xdr:cNvSpPr txBox="1"/>
      </xdr:nvSpPr>
      <xdr:spPr>
        <a:xfrm>
          <a:off x="9258300" y="68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78600</xdr:rowOff>
    </xdr:from>
    <xdr:to>
      <xdr:col>50</xdr:col>
      <xdr:colOff>165100</xdr:colOff>
      <xdr:row>42</xdr:row>
      <xdr:rowOff>8750</xdr:rowOff>
    </xdr:to>
    <xdr:sp macro="" textlink="">
      <xdr:nvSpPr>
        <xdr:cNvPr id="130" name="楕円 129">
          <a:extLst>
            <a:ext uri="{FF2B5EF4-FFF2-40B4-BE49-F238E27FC236}">
              <a16:creationId xmlns:a16="http://schemas.microsoft.com/office/drawing/2014/main" id="{F0D5215F-56B5-4A6A-B7A1-695C25815272}"/>
            </a:ext>
          </a:extLst>
        </xdr:cNvPr>
        <xdr:cNvSpPr/>
      </xdr:nvSpPr>
      <xdr:spPr>
        <a:xfrm>
          <a:off x="8445500" y="695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129299</xdr:rowOff>
    </xdr:from>
    <xdr:to>
      <xdr:col>55</xdr:col>
      <xdr:colOff>0</xdr:colOff>
      <xdr:row>41</xdr:row>
      <xdr:rowOff>129400</xdr:rowOff>
    </xdr:to>
    <xdr:cxnSp macro="">
      <xdr:nvCxnSpPr>
        <xdr:cNvPr id="131" name="直線コネクタ 130">
          <a:extLst>
            <a:ext uri="{FF2B5EF4-FFF2-40B4-BE49-F238E27FC236}">
              <a16:creationId xmlns:a16="http://schemas.microsoft.com/office/drawing/2014/main" id="{DA45D478-F0F5-4B03-90A7-96C7E18E4C7C}"/>
            </a:ext>
          </a:extLst>
        </xdr:cNvPr>
        <xdr:cNvCxnSpPr/>
      </xdr:nvCxnSpPr>
      <xdr:spPr>
        <a:xfrm flipV="1">
          <a:off x="8496300" y="7002539"/>
          <a:ext cx="7239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78701</xdr:rowOff>
    </xdr:from>
    <xdr:to>
      <xdr:col>46</xdr:col>
      <xdr:colOff>38100</xdr:colOff>
      <xdr:row>42</xdr:row>
      <xdr:rowOff>8851</xdr:rowOff>
    </xdr:to>
    <xdr:sp macro="" textlink="">
      <xdr:nvSpPr>
        <xdr:cNvPr id="132" name="楕円 131">
          <a:extLst>
            <a:ext uri="{FF2B5EF4-FFF2-40B4-BE49-F238E27FC236}">
              <a16:creationId xmlns:a16="http://schemas.microsoft.com/office/drawing/2014/main" id="{9617E768-4D9C-4966-80B3-304F7EFAED28}"/>
            </a:ext>
          </a:extLst>
        </xdr:cNvPr>
        <xdr:cNvSpPr/>
      </xdr:nvSpPr>
      <xdr:spPr>
        <a:xfrm>
          <a:off x="7670800" y="6951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129400</xdr:rowOff>
    </xdr:from>
    <xdr:to>
      <xdr:col>50</xdr:col>
      <xdr:colOff>114300</xdr:colOff>
      <xdr:row>41</xdr:row>
      <xdr:rowOff>129501</xdr:rowOff>
    </xdr:to>
    <xdr:cxnSp macro="">
      <xdr:nvCxnSpPr>
        <xdr:cNvPr id="133" name="直線コネクタ 132">
          <a:extLst>
            <a:ext uri="{FF2B5EF4-FFF2-40B4-BE49-F238E27FC236}">
              <a16:creationId xmlns:a16="http://schemas.microsoft.com/office/drawing/2014/main" id="{B1C4F91B-AE87-495C-B4C4-D598D40D3E45}"/>
            </a:ext>
          </a:extLst>
        </xdr:cNvPr>
        <xdr:cNvCxnSpPr/>
      </xdr:nvCxnSpPr>
      <xdr:spPr>
        <a:xfrm flipV="1">
          <a:off x="7713980" y="7002640"/>
          <a:ext cx="78232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34507</xdr:rowOff>
    </xdr:from>
    <xdr:to>
      <xdr:col>41</xdr:col>
      <xdr:colOff>101600</xdr:colOff>
      <xdr:row>40</xdr:row>
      <xdr:rowOff>136107</xdr:rowOff>
    </xdr:to>
    <xdr:sp macro="" textlink="">
      <xdr:nvSpPr>
        <xdr:cNvPr id="134" name="楕円 133">
          <a:extLst>
            <a:ext uri="{FF2B5EF4-FFF2-40B4-BE49-F238E27FC236}">
              <a16:creationId xmlns:a16="http://schemas.microsoft.com/office/drawing/2014/main" id="{C5EA778C-860F-4A7E-A80C-3E55FAC8FD78}"/>
            </a:ext>
          </a:extLst>
        </xdr:cNvPr>
        <xdr:cNvSpPr/>
      </xdr:nvSpPr>
      <xdr:spPr>
        <a:xfrm>
          <a:off x="6873240" y="67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85307</xdr:rowOff>
    </xdr:from>
    <xdr:to>
      <xdr:col>45</xdr:col>
      <xdr:colOff>177800</xdr:colOff>
      <xdr:row>41</xdr:row>
      <xdr:rowOff>129501</xdr:rowOff>
    </xdr:to>
    <xdr:cxnSp macro="">
      <xdr:nvCxnSpPr>
        <xdr:cNvPr id="135" name="直線コネクタ 134">
          <a:extLst>
            <a:ext uri="{FF2B5EF4-FFF2-40B4-BE49-F238E27FC236}">
              <a16:creationId xmlns:a16="http://schemas.microsoft.com/office/drawing/2014/main" id="{46DD4770-BBF5-40B1-907A-D2EA58ABF65B}"/>
            </a:ext>
          </a:extLst>
        </xdr:cNvPr>
        <xdr:cNvCxnSpPr/>
      </xdr:nvCxnSpPr>
      <xdr:spPr>
        <a:xfrm>
          <a:off x="6924040" y="6790907"/>
          <a:ext cx="789940" cy="2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40039</xdr:rowOff>
    </xdr:from>
    <xdr:to>
      <xdr:col>36</xdr:col>
      <xdr:colOff>165100</xdr:colOff>
      <xdr:row>40</xdr:row>
      <xdr:rowOff>141639</xdr:rowOff>
    </xdr:to>
    <xdr:sp macro="" textlink="">
      <xdr:nvSpPr>
        <xdr:cNvPr id="136" name="楕円 135">
          <a:extLst>
            <a:ext uri="{FF2B5EF4-FFF2-40B4-BE49-F238E27FC236}">
              <a16:creationId xmlns:a16="http://schemas.microsoft.com/office/drawing/2014/main" id="{45D64758-CB6F-4F4C-93F4-97270AF1E2A6}"/>
            </a:ext>
          </a:extLst>
        </xdr:cNvPr>
        <xdr:cNvSpPr/>
      </xdr:nvSpPr>
      <xdr:spPr>
        <a:xfrm>
          <a:off x="6098540" y="67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85307</xdr:rowOff>
    </xdr:from>
    <xdr:to>
      <xdr:col>41</xdr:col>
      <xdr:colOff>50800</xdr:colOff>
      <xdr:row>40</xdr:row>
      <xdr:rowOff>90839</xdr:rowOff>
    </xdr:to>
    <xdr:cxnSp macro="">
      <xdr:nvCxnSpPr>
        <xdr:cNvPr id="137" name="直線コネクタ 136">
          <a:extLst>
            <a:ext uri="{FF2B5EF4-FFF2-40B4-BE49-F238E27FC236}">
              <a16:creationId xmlns:a16="http://schemas.microsoft.com/office/drawing/2014/main" id="{ABD9479D-AB43-41E7-A43E-D16E08CCDD2E}"/>
            </a:ext>
          </a:extLst>
        </xdr:cNvPr>
        <xdr:cNvCxnSpPr/>
      </xdr:nvCxnSpPr>
      <xdr:spPr>
        <a:xfrm flipV="1">
          <a:off x="6149340" y="6790907"/>
          <a:ext cx="7747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1773EEA-0260-4100-A961-13178ECB614D}"/>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0CE5FFEA-1496-4A47-8AA8-FC748FAB8C19}"/>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98A3D427-60D8-4911-8B61-84D467BA4FB1}"/>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1560A1AB-F5CF-47F5-A33E-6E307BF112C9}"/>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171327</xdr:rowOff>
    </xdr:from>
    <xdr:ext cx="469744" cy="259045"/>
    <xdr:sp macro="" textlink="">
      <xdr:nvSpPr>
        <xdr:cNvPr id="142" name="n_1mainValue【道路】&#10;一人当たり延長">
          <a:extLst>
            <a:ext uri="{FF2B5EF4-FFF2-40B4-BE49-F238E27FC236}">
              <a16:creationId xmlns:a16="http://schemas.microsoft.com/office/drawing/2014/main" id="{F1A1AB0B-5BC0-4E93-BD80-1FC0A7B6630F}"/>
            </a:ext>
          </a:extLst>
        </xdr:cNvPr>
        <xdr:cNvSpPr txBox="1"/>
      </xdr:nvSpPr>
      <xdr:spPr>
        <a:xfrm>
          <a:off x="8271587" y="7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171428</xdr:rowOff>
    </xdr:from>
    <xdr:ext cx="469744" cy="259045"/>
    <xdr:sp macro="" textlink="">
      <xdr:nvSpPr>
        <xdr:cNvPr id="143" name="n_2mainValue【道路】&#10;一人当たり延長">
          <a:extLst>
            <a:ext uri="{FF2B5EF4-FFF2-40B4-BE49-F238E27FC236}">
              <a16:creationId xmlns:a16="http://schemas.microsoft.com/office/drawing/2014/main" id="{87A262FB-E6A6-48D9-8739-26B6156282D8}"/>
            </a:ext>
          </a:extLst>
        </xdr:cNvPr>
        <xdr:cNvSpPr txBox="1"/>
      </xdr:nvSpPr>
      <xdr:spPr>
        <a:xfrm>
          <a:off x="7509587" y="70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127234</xdr:rowOff>
    </xdr:from>
    <xdr:ext cx="534377" cy="259045"/>
    <xdr:sp macro="" textlink="">
      <xdr:nvSpPr>
        <xdr:cNvPr id="144" name="n_3mainValue【道路】&#10;一人当たり延長">
          <a:extLst>
            <a:ext uri="{FF2B5EF4-FFF2-40B4-BE49-F238E27FC236}">
              <a16:creationId xmlns:a16="http://schemas.microsoft.com/office/drawing/2014/main" id="{BDD1A408-8D63-46BC-95FF-26DFCF282508}"/>
            </a:ext>
          </a:extLst>
        </xdr:cNvPr>
        <xdr:cNvSpPr txBox="1"/>
      </xdr:nvSpPr>
      <xdr:spPr>
        <a:xfrm>
          <a:off x="6702571" y="68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132766</xdr:rowOff>
    </xdr:from>
    <xdr:ext cx="534377" cy="259045"/>
    <xdr:sp macro="" textlink="">
      <xdr:nvSpPr>
        <xdr:cNvPr id="145" name="n_4mainValue【道路】&#10;一人当たり延長">
          <a:extLst>
            <a:ext uri="{FF2B5EF4-FFF2-40B4-BE49-F238E27FC236}">
              <a16:creationId xmlns:a16="http://schemas.microsoft.com/office/drawing/2014/main" id="{CDBA6907-4BEC-434B-AF01-3F7E1BE85300}"/>
            </a:ext>
          </a:extLst>
        </xdr:cNvPr>
        <xdr:cNvSpPr txBox="1"/>
      </xdr:nvSpPr>
      <xdr:spPr>
        <a:xfrm>
          <a:off x="5905011" y="68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73AB56A-C2CB-437A-866F-D9D53D3B83B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71C9831-C03F-43FA-AA45-8BEC5DE11B3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B45009-8981-49AD-B037-E60EE14B8FA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F0E9966-5010-4929-B648-E96EED910AB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59B7571-8E21-4BE9-B0F8-8B86B68DE3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8526A79-68E9-4951-80FC-D14760B13D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D68EBEA-E157-48AD-8AC8-5E68861D013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F298D00-FD91-4604-B414-25ED2795F03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74828EF-069F-4D7D-AC2B-73F52D7229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9E605F2-8FA7-4EC0-B628-E736651E2A7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72431FA-AF3E-4F52-8F63-132BA9AF260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A837C3F-65F2-41D0-973C-3319CDF21A2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79FC81C-40E0-43FB-BF89-2D6BE87BA7B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F00D4C1-975B-44C7-915B-886A837C659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76EE817-30A9-4AC8-AEDA-50F18D2FA2C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D3AB0E5-012E-4F00-9DB9-EC42B3B5B35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B279F3C-36A5-4B00-87E1-F0A42D3FAC7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F135033-A1F3-4D9A-BC1D-E60C48EF747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4DB3E19-B301-4283-90F8-22560EDE22D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2E90061-37DD-48AD-8F56-C9896456BBE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9650480-6D32-43B2-8149-4CF4B78C4DF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7D35CD6-533B-4FF0-BB86-0F7F89C4091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426AB12-4A01-4187-BC54-E6A38C4FAEB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C2916A2-6A91-4FB0-9E59-C3B2DC30CFE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A5818D3-3E96-455A-86B2-034E8AA4B61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EBD8BBFD-6152-40D6-B511-58FD5EE1114B}"/>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73F2F63-BF13-4021-B20D-042F62220C35}"/>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66779F71-6F25-4D7B-9244-060E9EA24366}"/>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CA95C24-5AAE-44E2-AFD6-A228442074F5}"/>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F850D4BD-90EF-4A41-92B2-28F617DBC0A2}"/>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6CBAC78-E257-459C-9846-A165AF03968D}"/>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71BDF66A-A9B7-4F65-BC70-6425F3B92B05}"/>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CF9FA4D-B5CE-46A6-B123-E7A7F2C12A01}"/>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11B2F8D7-0920-4451-B094-DF0F06838738}"/>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83BE55BE-37D8-445B-ACC6-C5C236F2671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17B4958D-10DF-4B94-8034-DB1B43EC6D15}"/>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3814A9C-87B4-4304-AC33-8E9CE3934D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14EB8B5-85F3-4B03-A507-02C76C0CC3F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EDD931-0D5A-4BFB-B4E6-B0D979533FE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F9C342-6052-4B48-A238-A1D1C9AD48E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CEC0ED-BB9E-4AEB-8F77-35537F7CAF7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87" name="楕円 186">
          <a:extLst>
            <a:ext uri="{FF2B5EF4-FFF2-40B4-BE49-F238E27FC236}">
              <a16:creationId xmlns:a16="http://schemas.microsoft.com/office/drawing/2014/main" id="{BFDD8372-71D0-4DF0-8F14-04534A429F05}"/>
            </a:ext>
          </a:extLst>
        </xdr:cNvPr>
        <xdr:cNvSpPr/>
      </xdr:nvSpPr>
      <xdr:spPr>
        <a:xfrm>
          <a:off x="403606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27957</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38FF9716-1D75-49A9-9DD1-8E5AEB2BD9A6}"/>
            </a:ext>
          </a:extLst>
        </xdr:cNvPr>
        <xdr:cNvSpPr txBox="1"/>
      </xdr:nvSpPr>
      <xdr:spPr>
        <a:xfrm>
          <a:off x="4124960" y="9248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43906</xdr:rowOff>
    </xdr:from>
    <xdr:to>
      <xdr:col>20</xdr:col>
      <xdr:colOff>38100</xdr:colOff>
      <xdr:row>55</xdr:row>
      <xdr:rowOff>145506</xdr:rowOff>
    </xdr:to>
    <xdr:sp macro="" textlink="">
      <xdr:nvSpPr>
        <xdr:cNvPr id="189" name="楕円 188">
          <a:extLst>
            <a:ext uri="{FF2B5EF4-FFF2-40B4-BE49-F238E27FC236}">
              <a16:creationId xmlns:a16="http://schemas.microsoft.com/office/drawing/2014/main" id="{1ABF9C97-90AB-4823-BF21-B6BA72879B91}"/>
            </a:ext>
          </a:extLst>
        </xdr:cNvPr>
        <xdr:cNvSpPr/>
      </xdr:nvSpPr>
      <xdr:spPr>
        <a:xfrm>
          <a:off x="3312160" y="9264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94706</xdr:rowOff>
    </xdr:from>
    <xdr:to>
      <xdr:col>24</xdr:col>
      <xdr:colOff>63500</xdr:colOff>
      <xdr:row>55</xdr:row>
      <xdr:rowOff>125730</xdr:rowOff>
    </xdr:to>
    <xdr:cxnSp macro="">
      <xdr:nvCxnSpPr>
        <xdr:cNvPr id="190" name="直線コネクタ 189">
          <a:extLst>
            <a:ext uri="{FF2B5EF4-FFF2-40B4-BE49-F238E27FC236}">
              <a16:creationId xmlns:a16="http://schemas.microsoft.com/office/drawing/2014/main" id="{AD47D1B0-5471-413C-8344-1E5E85321AB9}"/>
            </a:ext>
          </a:extLst>
        </xdr:cNvPr>
        <xdr:cNvCxnSpPr/>
      </xdr:nvCxnSpPr>
      <xdr:spPr>
        <a:xfrm>
          <a:off x="3355340" y="931490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91" name="楕円 190">
          <a:extLst>
            <a:ext uri="{FF2B5EF4-FFF2-40B4-BE49-F238E27FC236}">
              <a16:creationId xmlns:a16="http://schemas.microsoft.com/office/drawing/2014/main" id="{91A0C4F9-F0F8-4CCD-B6A6-70E5B9091095}"/>
            </a:ext>
          </a:extLst>
        </xdr:cNvPr>
        <xdr:cNvSpPr/>
      </xdr:nvSpPr>
      <xdr:spPr>
        <a:xfrm>
          <a:off x="2514600" y="9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55</xdr:row>
      <xdr:rowOff>94706</xdr:rowOff>
    </xdr:to>
    <xdr:cxnSp macro="">
      <xdr:nvCxnSpPr>
        <xdr:cNvPr id="192" name="直線コネクタ 191">
          <a:extLst>
            <a:ext uri="{FF2B5EF4-FFF2-40B4-BE49-F238E27FC236}">
              <a16:creationId xmlns:a16="http://schemas.microsoft.com/office/drawing/2014/main" id="{EDFA2097-48FC-4AAD-B990-C8FCA05B22FC}"/>
            </a:ext>
          </a:extLst>
        </xdr:cNvPr>
        <xdr:cNvCxnSpPr/>
      </xdr:nvCxnSpPr>
      <xdr:spPr>
        <a:xfrm>
          <a:off x="2565400" y="929204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11249</xdr:rowOff>
    </xdr:from>
    <xdr:to>
      <xdr:col>10</xdr:col>
      <xdr:colOff>165100</xdr:colOff>
      <xdr:row>55</xdr:row>
      <xdr:rowOff>112849</xdr:rowOff>
    </xdr:to>
    <xdr:sp macro="" textlink="">
      <xdr:nvSpPr>
        <xdr:cNvPr id="193" name="楕円 192">
          <a:extLst>
            <a:ext uri="{FF2B5EF4-FFF2-40B4-BE49-F238E27FC236}">
              <a16:creationId xmlns:a16="http://schemas.microsoft.com/office/drawing/2014/main" id="{FEAC5400-EA08-4605-BE6C-6487F4A95156}"/>
            </a:ext>
          </a:extLst>
        </xdr:cNvPr>
        <xdr:cNvSpPr/>
      </xdr:nvSpPr>
      <xdr:spPr>
        <a:xfrm>
          <a:off x="1739900" y="92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62049</xdr:rowOff>
    </xdr:from>
    <xdr:to>
      <xdr:col>15</xdr:col>
      <xdr:colOff>50800</xdr:colOff>
      <xdr:row>55</xdr:row>
      <xdr:rowOff>71846</xdr:rowOff>
    </xdr:to>
    <xdr:cxnSp macro="">
      <xdr:nvCxnSpPr>
        <xdr:cNvPr id="194" name="直線コネクタ 193">
          <a:extLst>
            <a:ext uri="{FF2B5EF4-FFF2-40B4-BE49-F238E27FC236}">
              <a16:creationId xmlns:a16="http://schemas.microsoft.com/office/drawing/2014/main" id="{25B9C419-5B05-4847-AF6E-A9876398F074}"/>
            </a:ext>
          </a:extLst>
        </xdr:cNvPr>
        <xdr:cNvCxnSpPr/>
      </xdr:nvCxnSpPr>
      <xdr:spPr>
        <a:xfrm>
          <a:off x="1790700" y="928224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171269</xdr:rowOff>
    </xdr:from>
    <xdr:to>
      <xdr:col>6</xdr:col>
      <xdr:colOff>38100</xdr:colOff>
      <xdr:row>55</xdr:row>
      <xdr:rowOff>101419</xdr:rowOff>
    </xdr:to>
    <xdr:sp macro="" textlink="">
      <xdr:nvSpPr>
        <xdr:cNvPr id="195" name="楕円 194">
          <a:extLst>
            <a:ext uri="{FF2B5EF4-FFF2-40B4-BE49-F238E27FC236}">
              <a16:creationId xmlns:a16="http://schemas.microsoft.com/office/drawing/2014/main" id="{46AE07F4-9371-4592-9CF7-2492E079635A}"/>
            </a:ext>
          </a:extLst>
        </xdr:cNvPr>
        <xdr:cNvSpPr/>
      </xdr:nvSpPr>
      <xdr:spPr>
        <a:xfrm>
          <a:off x="965200" y="9223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50619</xdr:rowOff>
    </xdr:from>
    <xdr:to>
      <xdr:col>10</xdr:col>
      <xdr:colOff>114300</xdr:colOff>
      <xdr:row>55</xdr:row>
      <xdr:rowOff>62049</xdr:rowOff>
    </xdr:to>
    <xdr:cxnSp macro="">
      <xdr:nvCxnSpPr>
        <xdr:cNvPr id="196" name="直線コネクタ 195">
          <a:extLst>
            <a:ext uri="{FF2B5EF4-FFF2-40B4-BE49-F238E27FC236}">
              <a16:creationId xmlns:a16="http://schemas.microsoft.com/office/drawing/2014/main" id="{D6203AA7-1286-4B03-84F7-6533EB627122}"/>
            </a:ext>
          </a:extLst>
        </xdr:cNvPr>
        <xdr:cNvCxnSpPr/>
      </xdr:nvCxnSpPr>
      <xdr:spPr>
        <a:xfrm>
          <a:off x="1008380" y="9270819"/>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83F45A2-0E67-426D-A99D-D38544308CBE}"/>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E63FC35-B37E-4BE6-B92E-0CE101078429}"/>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6657546-969C-44A2-98F4-0EBFAB0701D8}"/>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29FF108-F94D-4FFF-B2A8-5520CBC6874A}"/>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162033</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67B1A104-3F56-4AD7-8B17-BC65510DBD20}"/>
            </a:ext>
          </a:extLst>
        </xdr:cNvPr>
        <xdr:cNvSpPr txBox="1"/>
      </xdr:nvSpPr>
      <xdr:spPr>
        <a:xfrm>
          <a:off x="3187641" y="90469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AC47A1DF-4B07-4088-A9C2-CD5D42CAB314}"/>
            </a:ext>
          </a:extLst>
        </xdr:cNvPr>
        <xdr:cNvSpPr txBox="1"/>
      </xdr:nvSpPr>
      <xdr:spPr>
        <a:xfrm>
          <a:off x="241802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129376</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F3EE8786-2010-42A2-AF2D-9913077D73A7}"/>
            </a:ext>
          </a:extLst>
        </xdr:cNvPr>
        <xdr:cNvSpPr txBox="1"/>
      </xdr:nvSpPr>
      <xdr:spPr>
        <a:xfrm>
          <a:off x="1643321" y="9014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117946</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19C3D269-B422-4571-9636-E4FF80DDF0D6}"/>
            </a:ext>
          </a:extLst>
        </xdr:cNvPr>
        <xdr:cNvSpPr txBox="1"/>
      </xdr:nvSpPr>
      <xdr:spPr>
        <a:xfrm>
          <a:off x="845761" y="9002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2989B3A-6004-4492-9810-3D9B144E8CA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E04293E-2989-4AB7-860E-ED99536C0B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0DC2AF0-BEA6-4E95-816D-83EDF4D79A5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B8A3B44-957E-453F-B447-D4642AEE91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41B9A3E-FD0C-45BB-81A1-CF40B7C9A31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430E23A-7AD0-4EAF-A46B-F0DF44E9AC2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3291918-BB8D-4704-8579-AE68598612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929B695-00EF-4F79-A402-4B627347DBB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C7C370C-7CF5-476F-A61D-8EA7C250ECE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A68AB0A-0EC0-4182-90FE-02F78081292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6DE2F66-E161-4146-B071-E7B6582993A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5F67709-C810-422F-8B62-E252B08618E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175A514-67CB-4BB1-B222-B3725902D15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4D5DC56-A74B-48F8-85F6-E4C1ADA6FED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6F199A2-1007-4BF8-B97E-8A269E46FBA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501D0ED-0F20-40C1-848B-40145B85B77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305DC8B-F504-42C5-9E44-CBCA26AA58B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E0E1032-9A03-4D5F-8AA5-37F155C8785B}"/>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4E13B56-DBD5-485D-85C0-630303B2B0F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8BA97FF-D370-4D29-AC9B-61D3545319A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63D6A73-15DC-41F9-BB2E-CA0BF37E697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A043B52-4919-4344-BF92-9A092D1D43E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5868CD4-F3C7-47D8-ADEF-F5C03D378FD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ED844427-144D-4EDE-8B5C-C07993B5FCF6}"/>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D2CBB99-F9F7-4457-9143-EF5C2C3979AF}"/>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80FFC6A0-CBE4-4B7D-9D81-461CDA98A7FC}"/>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1A9BCFD-FD15-4356-B195-4A89EA78AEF2}"/>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E62EF7CC-BAE2-494C-B2F8-290F48AD6F98}"/>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60E204E-539D-4FA6-A3EB-3C0A33E0F147}"/>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D4964CB-EE51-4FC7-855A-DBD8EE331EE0}"/>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D284FB9A-3181-4EA0-BB1A-1BA847034139}"/>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FDBD9DA1-857E-485C-ADBC-D54026941CCD}"/>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9FFB1DC-9C93-4808-8252-A9BA3C7DD252}"/>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A696CEEA-3401-451F-87F2-63AFB127B7BB}"/>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A7FF584-7386-4DC0-9AE7-CF3AB36C23E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FE2AFEA-5805-4F03-8F1C-42E630E52F2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88B837-C4F2-4748-867D-1AA2FFE2765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B152FF-2A24-4AB5-B357-20E17B2FB57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41A322-8ED5-4F50-8849-C05434DFED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6880</xdr:rowOff>
    </xdr:from>
    <xdr:to>
      <xdr:col>55</xdr:col>
      <xdr:colOff>50800</xdr:colOff>
      <xdr:row>64</xdr:row>
      <xdr:rowOff>108480</xdr:rowOff>
    </xdr:to>
    <xdr:sp macro="" textlink="">
      <xdr:nvSpPr>
        <xdr:cNvPr id="244" name="楕円 243">
          <a:extLst>
            <a:ext uri="{FF2B5EF4-FFF2-40B4-BE49-F238E27FC236}">
              <a16:creationId xmlns:a16="http://schemas.microsoft.com/office/drawing/2014/main" id="{51B8E2BD-F79D-46B7-AE5B-DD3E46EA6BB5}"/>
            </a:ext>
          </a:extLst>
        </xdr:cNvPr>
        <xdr:cNvSpPr/>
      </xdr:nvSpPr>
      <xdr:spPr>
        <a:xfrm>
          <a:off x="9192260" y="10735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93257</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75B53702-D0A7-40DE-A824-E500CC7C0DB1}"/>
            </a:ext>
          </a:extLst>
        </xdr:cNvPr>
        <xdr:cNvSpPr txBox="1"/>
      </xdr:nvSpPr>
      <xdr:spPr>
        <a:xfrm>
          <a:off x="9258300" y="106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7345</xdr:rowOff>
    </xdr:from>
    <xdr:to>
      <xdr:col>50</xdr:col>
      <xdr:colOff>165100</xdr:colOff>
      <xdr:row>64</xdr:row>
      <xdr:rowOff>108945</xdr:rowOff>
    </xdr:to>
    <xdr:sp macro="" textlink="">
      <xdr:nvSpPr>
        <xdr:cNvPr id="246" name="楕円 245">
          <a:extLst>
            <a:ext uri="{FF2B5EF4-FFF2-40B4-BE49-F238E27FC236}">
              <a16:creationId xmlns:a16="http://schemas.microsoft.com/office/drawing/2014/main" id="{E7DE5AE9-9073-45C4-B657-57A95358624B}"/>
            </a:ext>
          </a:extLst>
        </xdr:cNvPr>
        <xdr:cNvSpPr/>
      </xdr:nvSpPr>
      <xdr:spPr>
        <a:xfrm>
          <a:off x="8445500" y="107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57680</xdr:rowOff>
    </xdr:from>
    <xdr:to>
      <xdr:col>55</xdr:col>
      <xdr:colOff>0</xdr:colOff>
      <xdr:row>64</xdr:row>
      <xdr:rowOff>58145</xdr:rowOff>
    </xdr:to>
    <xdr:cxnSp macro="">
      <xdr:nvCxnSpPr>
        <xdr:cNvPr id="247" name="直線コネクタ 246">
          <a:extLst>
            <a:ext uri="{FF2B5EF4-FFF2-40B4-BE49-F238E27FC236}">
              <a16:creationId xmlns:a16="http://schemas.microsoft.com/office/drawing/2014/main" id="{5A937BE4-4300-4F48-BFA4-CD844F52D294}"/>
            </a:ext>
          </a:extLst>
        </xdr:cNvPr>
        <xdr:cNvCxnSpPr/>
      </xdr:nvCxnSpPr>
      <xdr:spPr>
        <a:xfrm flipV="1">
          <a:off x="8496300" y="10786640"/>
          <a:ext cx="7239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9262</xdr:rowOff>
    </xdr:from>
    <xdr:to>
      <xdr:col>46</xdr:col>
      <xdr:colOff>38100</xdr:colOff>
      <xdr:row>64</xdr:row>
      <xdr:rowOff>110862</xdr:rowOff>
    </xdr:to>
    <xdr:sp macro="" textlink="">
      <xdr:nvSpPr>
        <xdr:cNvPr id="248" name="楕円 247">
          <a:extLst>
            <a:ext uri="{FF2B5EF4-FFF2-40B4-BE49-F238E27FC236}">
              <a16:creationId xmlns:a16="http://schemas.microsoft.com/office/drawing/2014/main" id="{0473E740-41A9-4FB0-BFB5-B97B475B5260}"/>
            </a:ext>
          </a:extLst>
        </xdr:cNvPr>
        <xdr:cNvSpPr/>
      </xdr:nvSpPr>
      <xdr:spPr>
        <a:xfrm>
          <a:off x="7670800" y="10738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58145</xdr:rowOff>
    </xdr:from>
    <xdr:to>
      <xdr:col>50</xdr:col>
      <xdr:colOff>114300</xdr:colOff>
      <xdr:row>64</xdr:row>
      <xdr:rowOff>60062</xdr:rowOff>
    </xdr:to>
    <xdr:cxnSp macro="">
      <xdr:nvCxnSpPr>
        <xdr:cNvPr id="249" name="直線コネクタ 248">
          <a:extLst>
            <a:ext uri="{FF2B5EF4-FFF2-40B4-BE49-F238E27FC236}">
              <a16:creationId xmlns:a16="http://schemas.microsoft.com/office/drawing/2014/main" id="{272BF634-7F20-4822-92FC-347B7520254E}"/>
            </a:ext>
          </a:extLst>
        </xdr:cNvPr>
        <xdr:cNvCxnSpPr/>
      </xdr:nvCxnSpPr>
      <xdr:spPr>
        <a:xfrm flipV="1">
          <a:off x="7713980" y="10787105"/>
          <a:ext cx="78232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16121</xdr:rowOff>
    </xdr:from>
    <xdr:to>
      <xdr:col>41</xdr:col>
      <xdr:colOff>101600</xdr:colOff>
      <xdr:row>64</xdr:row>
      <xdr:rowOff>117721</xdr:rowOff>
    </xdr:to>
    <xdr:sp macro="" textlink="">
      <xdr:nvSpPr>
        <xdr:cNvPr id="250" name="楕円 249">
          <a:extLst>
            <a:ext uri="{FF2B5EF4-FFF2-40B4-BE49-F238E27FC236}">
              <a16:creationId xmlns:a16="http://schemas.microsoft.com/office/drawing/2014/main" id="{E6C19033-27A1-48B3-976F-ECFCEC6AF0D0}"/>
            </a:ext>
          </a:extLst>
        </xdr:cNvPr>
        <xdr:cNvSpPr/>
      </xdr:nvSpPr>
      <xdr:spPr>
        <a:xfrm>
          <a:off x="6873240" y="107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60062</xdr:rowOff>
    </xdr:from>
    <xdr:to>
      <xdr:col>45</xdr:col>
      <xdr:colOff>177800</xdr:colOff>
      <xdr:row>64</xdr:row>
      <xdr:rowOff>66921</xdr:rowOff>
    </xdr:to>
    <xdr:cxnSp macro="">
      <xdr:nvCxnSpPr>
        <xdr:cNvPr id="251" name="直線コネクタ 250">
          <a:extLst>
            <a:ext uri="{FF2B5EF4-FFF2-40B4-BE49-F238E27FC236}">
              <a16:creationId xmlns:a16="http://schemas.microsoft.com/office/drawing/2014/main" id="{0E06EC0B-F73F-4364-B775-8D387777C514}"/>
            </a:ext>
          </a:extLst>
        </xdr:cNvPr>
        <xdr:cNvCxnSpPr/>
      </xdr:nvCxnSpPr>
      <xdr:spPr>
        <a:xfrm flipV="1">
          <a:off x="6924040" y="10789022"/>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20444</xdr:rowOff>
    </xdr:from>
    <xdr:to>
      <xdr:col>36</xdr:col>
      <xdr:colOff>165100</xdr:colOff>
      <xdr:row>64</xdr:row>
      <xdr:rowOff>122044</xdr:rowOff>
    </xdr:to>
    <xdr:sp macro="" textlink="">
      <xdr:nvSpPr>
        <xdr:cNvPr id="252" name="楕円 251">
          <a:extLst>
            <a:ext uri="{FF2B5EF4-FFF2-40B4-BE49-F238E27FC236}">
              <a16:creationId xmlns:a16="http://schemas.microsoft.com/office/drawing/2014/main" id="{6D28A579-7314-481D-AC2A-FD6120ABE35B}"/>
            </a:ext>
          </a:extLst>
        </xdr:cNvPr>
        <xdr:cNvSpPr/>
      </xdr:nvSpPr>
      <xdr:spPr>
        <a:xfrm>
          <a:off x="6098540" y="107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66921</xdr:rowOff>
    </xdr:from>
    <xdr:to>
      <xdr:col>41</xdr:col>
      <xdr:colOff>50800</xdr:colOff>
      <xdr:row>64</xdr:row>
      <xdr:rowOff>71244</xdr:rowOff>
    </xdr:to>
    <xdr:cxnSp macro="">
      <xdr:nvCxnSpPr>
        <xdr:cNvPr id="253" name="直線コネクタ 252">
          <a:extLst>
            <a:ext uri="{FF2B5EF4-FFF2-40B4-BE49-F238E27FC236}">
              <a16:creationId xmlns:a16="http://schemas.microsoft.com/office/drawing/2014/main" id="{A4DB8FC0-34C6-4FA0-AA67-BEC99985F510}"/>
            </a:ext>
          </a:extLst>
        </xdr:cNvPr>
        <xdr:cNvCxnSpPr/>
      </xdr:nvCxnSpPr>
      <xdr:spPr>
        <a:xfrm flipV="1">
          <a:off x="6149340" y="10795881"/>
          <a:ext cx="7747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BC46369-520D-46E6-B827-B4C70DDA445A}"/>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81E52DC-590B-4E3C-89A0-9E20F0C3FD01}"/>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B3B7B6C-451D-4836-8348-BB3B4BE5DCEB}"/>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AFB860A-F471-4B25-A4AC-5D0373A77DE1}"/>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100072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227A667C-98BC-49C6-99D3-C40468267384}"/>
            </a:ext>
          </a:extLst>
        </xdr:cNvPr>
        <xdr:cNvSpPr txBox="1"/>
      </xdr:nvSpPr>
      <xdr:spPr>
        <a:xfrm>
          <a:off x="8239271" y="108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101989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4723926-D8AD-47D6-B967-19A216819E0B}"/>
            </a:ext>
          </a:extLst>
        </xdr:cNvPr>
        <xdr:cNvSpPr txBox="1"/>
      </xdr:nvSpPr>
      <xdr:spPr>
        <a:xfrm>
          <a:off x="7477271" y="108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108848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84744AF2-E857-48FC-834F-79D8DF8C1C1E}"/>
            </a:ext>
          </a:extLst>
        </xdr:cNvPr>
        <xdr:cNvSpPr txBox="1"/>
      </xdr:nvSpPr>
      <xdr:spPr>
        <a:xfrm>
          <a:off x="6702571" y="108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113171</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989A0C1A-DB78-4C75-93E9-EA388920086E}"/>
            </a:ext>
          </a:extLst>
        </xdr:cNvPr>
        <xdr:cNvSpPr txBox="1"/>
      </xdr:nvSpPr>
      <xdr:spPr>
        <a:xfrm>
          <a:off x="5937328" y="108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42D324A-4905-490A-9CB6-F5FD5C6E97C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38E6DE-D1ED-46C9-A2F6-7503446B48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F621A8C-DDF1-4FF7-8A9E-965A2FF41AD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EF77E00-0D86-4874-89A2-E24FF92173F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364AA3C-3DC5-47B0-AD93-25ADA66C816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DB50CAA-1190-4D57-BE68-2628E17143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B4E46E4-0FF6-4F12-ADD3-8CF3D428C56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0E7844A-ECC2-4E4F-9112-62EE2C5DDBE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3D94817-7BD3-4106-8F3A-4CE171D324A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8B94DC2-54E4-43D7-91B4-C83A09B5CF1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AAD216D-4CC7-48BC-AD1B-F37D9D2BADE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06AC9F8-AF0A-43E8-AFBD-BEDF1C80215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EC3E201-6CB1-4872-812B-2780DBF6266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FA402B1-7CB4-4F01-8B66-B0692E3537E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036FEA0-B865-43F1-89BB-2AD6B723336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C4C7A4E-C5CE-4B97-9564-8964B11C380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6857087-B91C-4B26-8C3F-3A60145BC22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BC791C2-B230-40CF-9676-1D13D94730A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6806000-3E2E-4DE6-91D7-1C9E2B1C74C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F19DAB0-DDD1-4E31-A41C-952EB148A57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CED83C2-817D-49D0-A823-A39DC03D280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9CF7FF8-5335-495C-8912-91FE6EA54B0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F1A8944-EA12-4D9B-B7DB-6DEA3E8B4CC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9D04CED-88B6-464D-BCA4-749299BD033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0B57E67-9319-4ACD-A7D7-E77C0BFF286A}"/>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DBA1D25-B48B-4340-83B7-6EA7A5EED4C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F70B99C-6EC5-4B26-BC62-8E3B4AD19FA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C580EA0-B421-4633-B7A6-0900EFE5F40D}"/>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C7BFC93C-9C12-425D-9E35-6C51B723EEC9}"/>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D4F669C-42F4-4620-83A3-3414C5F6CC00}"/>
            </a:ext>
          </a:extLst>
        </xdr:cNvPr>
        <xdr:cNvSpPr txBox="1"/>
      </xdr:nvSpPr>
      <xdr:spPr>
        <a:xfrm>
          <a:off x="4124960" y="1390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E04B818E-77FD-407E-8B73-41711158DFE2}"/>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5E9D6A1D-C6A6-4092-B442-F91A0F28A583}"/>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B2D3CA48-5176-461F-8DB7-B0E61848EFA6}"/>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C926BDD-F750-4AEF-8043-DA328CB15962}"/>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D52ED737-C152-4B20-8BEE-C173A8AEF2DC}"/>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FA537D-56FF-470C-BED6-5B7CB7DF18C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1A8EC9B-1746-4EA6-8B6F-CA5952BEE9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2AF8994-AB94-4B93-9078-46171980F4D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F162B9-1432-4CBF-A696-CDC50C490BD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15E87E-A284-493F-A6BD-FBD2186B5C2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2" name="楕円 301">
          <a:extLst>
            <a:ext uri="{FF2B5EF4-FFF2-40B4-BE49-F238E27FC236}">
              <a16:creationId xmlns:a16="http://schemas.microsoft.com/office/drawing/2014/main" id="{2CADBD43-6C61-4460-88AB-3764AD6E954D}"/>
            </a:ext>
          </a:extLst>
        </xdr:cNvPr>
        <xdr:cNvSpPr/>
      </xdr:nvSpPr>
      <xdr:spPr>
        <a:xfrm>
          <a:off x="403606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058D631-AF33-451D-8D6F-D3D7951B338F}"/>
            </a:ext>
          </a:extLst>
        </xdr:cNvPr>
        <xdr:cNvSpPr txBox="1"/>
      </xdr:nvSpPr>
      <xdr:spPr>
        <a:xfrm>
          <a:off x="412496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4" name="楕円 303">
          <a:extLst>
            <a:ext uri="{FF2B5EF4-FFF2-40B4-BE49-F238E27FC236}">
              <a16:creationId xmlns:a16="http://schemas.microsoft.com/office/drawing/2014/main" id="{D0162857-A134-473D-94E9-690D91249127}"/>
            </a:ext>
          </a:extLst>
        </xdr:cNvPr>
        <xdr:cNvSpPr/>
      </xdr:nvSpPr>
      <xdr:spPr>
        <a:xfrm>
          <a:off x="331216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135255</xdr:rowOff>
    </xdr:to>
    <xdr:cxnSp macro="">
      <xdr:nvCxnSpPr>
        <xdr:cNvPr id="305" name="直線コネクタ 304">
          <a:extLst>
            <a:ext uri="{FF2B5EF4-FFF2-40B4-BE49-F238E27FC236}">
              <a16:creationId xmlns:a16="http://schemas.microsoft.com/office/drawing/2014/main" id="{7BF35892-18C5-4B7A-856D-E6F1786185CC}"/>
            </a:ext>
          </a:extLst>
        </xdr:cNvPr>
        <xdr:cNvCxnSpPr/>
      </xdr:nvCxnSpPr>
      <xdr:spPr>
        <a:xfrm>
          <a:off x="3355340" y="1386078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6" name="楕円 305">
          <a:extLst>
            <a:ext uri="{FF2B5EF4-FFF2-40B4-BE49-F238E27FC236}">
              <a16:creationId xmlns:a16="http://schemas.microsoft.com/office/drawing/2014/main" id="{EF1F8E64-7BF8-4FAC-B2A7-F1613791F205}"/>
            </a:ext>
          </a:extLst>
        </xdr:cNvPr>
        <xdr:cNvSpPr/>
      </xdr:nvSpPr>
      <xdr:spPr>
        <a:xfrm>
          <a:off x="25146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114300</xdr:rowOff>
    </xdr:to>
    <xdr:cxnSp macro="">
      <xdr:nvCxnSpPr>
        <xdr:cNvPr id="307" name="直線コネクタ 306">
          <a:extLst>
            <a:ext uri="{FF2B5EF4-FFF2-40B4-BE49-F238E27FC236}">
              <a16:creationId xmlns:a16="http://schemas.microsoft.com/office/drawing/2014/main" id="{21BC7123-1ED1-467A-B649-6B0234292144}"/>
            </a:ext>
          </a:extLst>
        </xdr:cNvPr>
        <xdr:cNvCxnSpPr/>
      </xdr:nvCxnSpPr>
      <xdr:spPr>
        <a:xfrm>
          <a:off x="2565400" y="138417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8" name="楕円 307">
          <a:extLst>
            <a:ext uri="{FF2B5EF4-FFF2-40B4-BE49-F238E27FC236}">
              <a16:creationId xmlns:a16="http://schemas.microsoft.com/office/drawing/2014/main" id="{30FA03B9-F69A-4FF1-8211-616A6E23F716}"/>
            </a:ext>
          </a:extLst>
        </xdr:cNvPr>
        <xdr:cNvSpPr/>
      </xdr:nvSpPr>
      <xdr:spPr>
        <a:xfrm>
          <a:off x="1739900" y="1372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95250</xdr:rowOff>
    </xdr:to>
    <xdr:cxnSp macro="">
      <xdr:nvCxnSpPr>
        <xdr:cNvPr id="309" name="直線コネクタ 308">
          <a:extLst>
            <a:ext uri="{FF2B5EF4-FFF2-40B4-BE49-F238E27FC236}">
              <a16:creationId xmlns:a16="http://schemas.microsoft.com/office/drawing/2014/main" id="{5FD4CE78-1264-4813-AB72-E63748C79933}"/>
            </a:ext>
          </a:extLst>
        </xdr:cNvPr>
        <xdr:cNvCxnSpPr/>
      </xdr:nvCxnSpPr>
      <xdr:spPr>
        <a:xfrm>
          <a:off x="1790700" y="137769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10" name="楕円 309">
          <a:extLst>
            <a:ext uri="{FF2B5EF4-FFF2-40B4-BE49-F238E27FC236}">
              <a16:creationId xmlns:a16="http://schemas.microsoft.com/office/drawing/2014/main" id="{BC23BBB7-F236-4ADA-9BEC-8BBF5EF99CD3}"/>
            </a:ext>
          </a:extLst>
        </xdr:cNvPr>
        <xdr:cNvSpPr/>
      </xdr:nvSpPr>
      <xdr:spPr>
        <a:xfrm>
          <a:off x="96520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30480</xdr:rowOff>
    </xdr:to>
    <xdr:cxnSp macro="">
      <xdr:nvCxnSpPr>
        <xdr:cNvPr id="311" name="直線コネクタ 310">
          <a:extLst>
            <a:ext uri="{FF2B5EF4-FFF2-40B4-BE49-F238E27FC236}">
              <a16:creationId xmlns:a16="http://schemas.microsoft.com/office/drawing/2014/main" id="{C0E71BF3-D13A-4AC0-91FF-F4831765F618}"/>
            </a:ext>
          </a:extLst>
        </xdr:cNvPr>
        <xdr:cNvCxnSpPr/>
      </xdr:nvCxnSpPr>
      <xdr:spPr>
        <a:xfrm>
          <a:off x="1008380" y="1374838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2B3A6605-3710-4B67-8C7C-706D572E628D}"/>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424465CC-E239-4482-BA6B-E2F6F0A6D53A}"/>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9E9CAF3-2E7E-4169-939B-3E3869C439AE}"/>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458906EC-CA19-4803-AE54-83EA3C6D71B5}"/>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10177</xdr:rowOff>
    </xdr:from>
    <xdr:ext cx="405111" cy="259045"/>
    <xdr:sp macro="" textlink="">
      <xdr:nvSpPr>
        <xdr:cNvPr id="316" name="n_1mainValue【公営住宅】&#10;有形固定資産減価償却率">
          <a:extLst>
            <a:ext uri="{FF2B5EF4-FFF2-40B4-BE49-F238E27FC236}">
              <a16:creationId xmlns:a16="http://schemas.microsoft.com/office/drawing/2014/main" id="{FD6162E5-8770-41FB-A511-B73EA147B4E6}"/>
            </a:ext>
          </a:extLst>
        </xdr:cNvPr>
        <xdr:cNvSpPr txBox="1"/>
      </xdr:nvSpPr>
      <xdr:spPr>
        <a:xfrm>
          <a:off x="317056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7" name="n_2mainValue【公営住宅】&#10;有形固定資産減価償却率">
          <a:extLst>
            <a:ext uri="{FF2B5EF4-FFF2-40B4-BE49-F238E27FC236}">
              <a16:creationId xmlns:a16="http://schemas.microsoft.com/office/drawing/2014/main" id="{8C45F054-2FA5-4BD1-9D23-31389F42719C}"/>
            </a:ext>
          </a:extLst>
        </xdr:cNvPr>
        <xdr:cNvSpPr txBox="1"/>
      </xdr:nvSpPr>
      <xdr:spPr>
        <a:xfrm>
          <a:off x="23857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18" name="n_3mainValue【公営住宅】&#10;有形固定資産減価償却率">
          <a:extLst>
            <a:ext uri="{FF2B5EF4-FFF2-40B4-BE49-F238E27FC236}">
              <a16:creationId xmlns:a16="http://schemas.microsoft.com/office/drawing/2014/main" id="{B0F46ED4-30EC-4952-B2C8-7485615105D0}"/>
            </a:ext>
          </a:extLst>
        </xdr:cNvPr>
        <xdr:cNvSpPr txBox="1"/>
      </xdr:nvSpPr>
      <xdr:spPr>
        <a:xfrm>
          <a:off x="161100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65422</xdr:rowOff>
    </xdr:from>
    <xdr:ext cx="405111" cy="259045"/>
    <xdr:sp macro="" textlink="">
      <xdr:nvSpPr>
        <xdr:cNvPr id="319" name="n_4mainValue【公営住宅】&#10;有形固定資産減価償却率">
          <a:extLst>
            <a:ext uri="{FF2B5EF4-FFF2-40B4-BE49-F238E27FC236}">
              <a16:creationId xmlns:a16="http://schemas.microsoft.com/office/drawing/2014/main" id="{688EEC93-BEB5-4CFD-8670-B28A832405F9}"/>
            </a:ext>
          </a:extLst>
        </xdr:cNvPr>
        <xdr:cNvSpPr txBox="1"/>
      </xdr:nvSpPr>
      <xdr:spPr>
        <a:xfrm>
          <a:off x="8363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89CA80B-0819-4480-B41A-9A3C62FBAFC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AED61FB-3ECE-4C20-BAD8-E01EEBF5B4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F2FA871-B21C-4CC7-953E-FAC5F53547F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96B4F4D-AC37-4A6A-826F-2C279969AE6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BD1071E-77E9-4BC3-929F-D3A5DE72F0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9A9DDEF-5A8D-4CAB-9B3C-A01C66B2D12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E465D2-F481-4750-9135-A5E73D433F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8172622-B57C-49F2-981B-8D84EF56D2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4C081E1-F54A-4226-AC0A-2901DD3BE74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CD6CCD1-B0CD-481D-8BA0-1B423CC00F0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E8CF327-446A-4AB5-82E5-7D2D4D0FEFD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7D00D3B-0EB5-4DAD-B037-624DB3F4A59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8194E13-0086-4A61-8053-8AA516B4F43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3E0ABB8-7C86-434F-808F-9D8E8D863C0B}"/>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6D2789F-554F-476B-98E2-3A819585E07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A11A3B91-8626-4907-BDE9-5E0CDBDF112B}"/>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0743432-65D2-477B-B994-75FBA4A1B2A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3561829-B9C7-45C1-AA56-C0EB60953DF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95A3364-B19B-461D-9221-A1297F5343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79C68CB7-80A6-4E7E-B22E-69ED3AF8359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097FC09-F379-4DC5-BDE2-1114EABAB92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C27BDA29-3371-4FA1-8928-31EB4B509EAE}"/>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3030118F-CA03-4ADA-9BF2-F822CDBF7329}"/>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5D8AD0C0-92BE-4311-9F2F-EE85E9EE47C8}"/>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4E20B62E-36F1-4271-A9F4-D77C1406779A}"/>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2A89747D-DEA2-4A95-A25C-1A11F063D1E4}"/>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ACF91505-B3B5-4603-95CD-910FE8087574}"/>
            </a:ext>
          </a:extLst>
        </xdr:cNvPr>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39A38BAD-6B68-4EC3-9FF1-D24614EFD0DE}"/>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0948AB2-F960-45CF-8953-AA659F9A9479}"/>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9CD58F24-3A18-4212-A75D-618704B329A7}"/>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7A121B1F-4998-4446-A545-6B93A0596E69}"/>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8BCC9E5D-1ADE-4A9B-A9D7-034B9FCEFF19}"/>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9C0E9BC-8B72-409B-B696-C91176FCA5C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BF4B82A-5886-455D-9A3C-949135525EB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C1B1176-FCE1-4853-B398-6DA8C90F437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23A2BE-F967-4AB8-A2E8-F75D44A94A9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11B79C-4854-420F-8F21-1F15076DBA6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57" name="楕円 356">
          <a:extLst>
            <a:ext uri="{FF2B5EF4-FFF2-40B4-BE49-F238E27FC236}">
              <a16:creationId xmlns:a16="http://schemas.microsoft.com/office/drawing/2014/main" id="{D8FC7310-D1A8-42B4-A2F3-D7F6FE09F74C}"/>
            </a:ext>
          </a:extLst>
        </xdr:cNvPr>
        <xdr:cNvSpPr/>
      </xdr:nvSpPr>
      <xdr:spPr>
        <a:xfrm>
          <a:off x="9192260" y="14211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152367</xdr:rowOff>
    </xdr:from>
    <xdr:ext cx="469744" cy="259045"/>
    <xdr:sp macro="" textlink="">
      <xdr:nvSpPr>
        <xdr:cNvPr id="358" name="【公営住宅】&#10;一人当たり面積該当値テキスト">
          <a:extLst>
            <a:ext uri="{FF2B5EF4-FFF2-40B4-BE49-F238E27FC236}">
              <a16:creationId xmlns:a16="http://schemas.microsoft.com/office/drawing/2014/main" id="{E10FCD2A-F260-4283-B2D9-8E4BB878EAFC}"/>
            </a:ext>
          </a:extLst>
        </xdr:cNvPr>
        <xdr:cNvSpPr txBox="1"/>
      </xdr:nvSpPr>
      <xdr:spPr>
        <a:xfrm>
          <a:off x="9258300" y="140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134564</xdr:rowOff>
    </xdr:from>
    <xdr:to>
      <xdr:col>50</xdr:col>
      <xdr:colOff>165100</xdr:colOff>
      <xdr:row>85</xdr:row>
      <xdr:rowOff>64714</xdr:rowOff>
    </xdr:to>
    <xdr:sp macro="" textlink="">
      <xdr:nvSpPr>
        <xdr:cNvPr id="359" name="楕円 358">
          <a:extLst>
            <a:ext uri="{FF2B5EF4-FFF2-40B4-BE49-F238E27FC236}">
              <a16:creationId xmlns:a16="http://schemas.microsoft.com/office/drawing/2014/main" id="{4AF48C5B-C4EC-437C-B342-4B2A62ECD44A}"/>
            </a:ext>
          </a:extLst>
        </xdr:cNvPr>
        <xdr:cNvSpPr/>
      </xdr:nvSpPr>
      <xdr:spPr>
        <a:xfrm>
          <a:off x="8445500" y="1421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8840</xdr:rowOff>
    </xdr:from>
    <xdr:to>
      <xdr:col>55</xdr:col>
      <xdr:colOff>0</xdr:colOff>
      <xdr:row>85</xdr:row>
      <xdr:rowOff>13914</xdr:rowOff>
    </xdr:to>
    <xdr:cxnSp macro="">
      <xdr:nvCxnSpPr>
        <xdr:cNvPr id="360" name="直線コネクタ 359">
          <a:extLst>
            <a:ext uri="{FF2B5EF4-FFF2-40B4-BE49-F238E27FC236}">
              <a16:creationId xmlns:a16="http://schemas.microsoft.com/office/drawing/2014/main" id="{AD38D7BA-4569-4D26-A589-F9741F6DC1F6}"/>
            </a:ext>
          </a:extLst>
        </xdr:cNvPr>
        <xdr:cNvCxnSpPr/>
      </xdr:nvCxnSpPr>
      <xdr:spPr>
        <a:xfrm flipV="1">
          <a:off x="8496300" y="14258240"/>
          <a:ext cx="7239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138038</xdr:rowOff>
    </xdr:from>
    <xdr:to>
      <xdr:col>46</xdr:col>
      <xdr:colOff>38100</xdr:colOff>
      <xdr:row>85</xdr:row>
      <xdr:rowOff>68188</xdr:rowOff>
    </xdr:to>
    <xdr:sp macro="" textlink="">
      <xdr:nvSpPr>
        <xdr:cNvPr id="361" name="楕円 360">
          <a:extLst>
            <a:ext uri="{FF2B5EF4-FFF2-40B4-BE49-F238E27FC236}">
              <a16:creationId xmlns:a16="http://schemas.microsoft.com/office/drawing/2014/main" id="{F80DF095-6F60-4BF8-A75A-9047515F6419}"/>
            </a:ext>
          </a:extLst>
        </xdr:cNvPr>
        <xdr:cNvSpPr/>
      </xdr:nvSpPr>
      <xdr:spPr>
        <a:xfrm>
          <a:off x="7670800" y="14219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13914</xdr:rowOff>
    </xdr:from>
    <xdr:to>
      <xdr:col>50</xdr:col>
      <xdr:colOff>114300</xdr:colOff>
      <xdr:row>85</xdr:row>
      <xdr:rowOff>17388</xdr:rowOff>
    </xdr:to>
    <xdr:cxnSp macro="">
      <xdr:nvCxnSpPr>
        <xdr:cNvPr id="362" name="直線コネクタ 361">
          <a:extLst>
            <a:ext uri="{FF2B5EF4-FFF2-40B4-BE49-F238E27FC236}">
              <a16:creationId xmlns:a16="http://schemas.microsoft.com/office/drawing/2014/main" id="{83E2C20D-F641-4254-B88D-46FCBFE499B8}"/>
            </a:ext>
          </a:extLst>
        </xdr:cNvPr>
        <xdr:cNvCxnSpPr/>
      </xdr:nvCxnSpPr>
      <xdr:spPr>
        <a:xfrm flipV="1">
          <a:off x="7713980" y="14263314"/>
          <a:ext cx="78232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147503</xdr:rowOff>
    </xdr:from>
    <xdr:to>
      <xdr:col>41</xdr:col>
      <xdr:colOff>101600</xdr:colOff>
      <xdr:row>85</xdr:row>
      <xdr:rowOff>77653</xdr:rowOff>
    </xdr:to>
    <xdr:sp macro="" textlink="">
      <xdr:nvSpPr>
        <xdr:cNvPr id="363" name="楕円 362">
          <a:extLst>
            <a:ext uri="{FF2B5EF4-FFF2-40B4-BE49-F238E27FC236}">
              <a16:creationId xmlns:a16="http://schemas.microsoft.com/office/drawing/2014/main" id="{1F27E15A-22F1-4DCC-9C35-6490C49CF54E}"/>
            </a:ext>
          </a:extLst>
        </xdr:cNvPr>
        <xdr:cNvSpPr/>
      </xdr:nvSpPr>
      <xdr:spPr>
        <a:xfrm>
          <a:off x="6873240" y="14229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17388</xdr:rowOff>
    </xdr:from>
    <xdr:to>
      <xdr:col>45</xdr:col>
      <xdr:colOff>177800</xdr:colOff>
      <xdr:row>85</xdr:row>
      <xdr:rowOff>26853</xdr:rowOff>
    </xdr:to>
    <xdr:cxnSp macro="">
      <xdr:nvCxnSpPr>
        <xdr:cNvPr id="364" name="直線コネクタ 363">
          <a:extLst>
            <a:ext uri="{FF2B5EF4-FFF2-40B4-BE49-F238E27FC236}">
              <a16:creationId xmlns:a16="http://schemas.microsoft.com/office/drawing/2014/main" id="{B57578D1-9F53-419A-B8E4-DE853F25DF9C}"/>
            </a:ext>
          </a:extLst>
        </xdr:cNvPr>
        <xdr:cNvCxnSpPr/>
      </xdr:nvCxnSpPr>
      <xdr:spPr>
        <a:xfrm flipV="1">
          <a:off x="6924040" y="14266788"/>
          <a:ext cx="78994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152121</xdr:rowOff>
    </xdr:from>
    <xdr:to>
      <xdr:col>36</xdr:col>
      <xdr:colOff>165100</xdr:colOff>
      <xdr:row>85</xdr:row>
      <xdr:rowOff>82271</xdr:rowOff>
    </xdr:to>
    <xdr:sp macro="" textlink="">
      <xdr:nvSpPr>
        <xdr:cNvPr id="365" name="楕円 364">
          <a:extLst>
            <a:ext uri="{FF2B5EF4-FFF2-40B4-BE49-F238E27FC236}">
              <a16:creationId xmlns:a16="http://schemas.microsoft.com/office/drawing/2014/main" id="{3E83D14D-2EB2-4C36-BC19-27DDDDBF4524}"/>
            </a:ext>
          </a:extLst>
        </xdr:cNvPr>
        <xdr:cNvSpPr/>
      </xdr:nvSpPr>
      <xdr:spPr>
        <a:xfrm>
          <a:off x="6098540" y="14233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26853</xdr:rowOff>
    </xdr:from>
    <xdr:to>
      <xdr:col>41</xdr:col>
      <xdr:colOff>50800</xdr:colOff>
      <xdr:row>85</xdr:row>
      <xdr:rowOff>31471</xdr:rowOff>
    </xdr:to>
    <xdr:cxnSp macro="">
      <xdr:nvCxnSpPr>
        <xdr:cNvPr id="366" name="直線コネクタ 365">
          <a:extLst>
            <a:ext uri="{FF2B5EF4-FFF2-40B4-BE49-F238E27FC236}">
              <a16:creationId xmlns:a16="http://schemas.microsoft.com/office/drawing/2014/main" id="{095662C4-D336-461A-A294-2E6F57444D33}"/>
            </a:ext>
          </a:extLst>
        </xdr:cNvPr>
        <xdr:cNvCxnSpPr/>
      </xdr:nvCxnSpPr>
      <xdr:spPr>
        <a:xfrm flipV="1">
          <a:off x="6149340" y="14276253"/>
          <a:ext cx="7747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07858B40-B8D1-4DE9-BDF4-0382D4143BBB}"/>
            </a:ext>
          </a:extLst>
        </xdr:cNvPr>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7A7F79ED-29C7-4F09-B47D-49CE65D37364}"/>
            </a:ext>
          </a:extLst>
        </xdr:cNvPr>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E3B1728A-56FA-4A44-8600-844EB795EB85}"/>
            </a:ext>
          </a:extLst>
        </xdr:cNvPr>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878C827C-AF9B-4B0D-9657-A5B86C6B1854}"/>
            </a:ext>
          </a:extLst>
        </xdr:cNvPr>
        <xdr:cNvSpPr txBox="1"/>
      </xdr:nvSpPr>
      <xdr:spPr>
        <a:xfrm>
          <a:off x="59373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81241</xdr:rowOff>
    </xdr:from>
    <xdr:ext cx="469744" cy="259045"/>
    <xdr:sp macro="" textlink="">
      <xdr:nvSpPr>
        <xdr:cNvPr id="371" name="n_1mainValue【公営住宅】&#10;一人当たり面積">
          <a:extLst>
            <a:ext uri="{FF2B5EF4-FFF2-40B4-BE49-F238E27FC236}">
              <a16:creationId xmlns:a16="http://schemas.microsoft.com/office/drawing/2014/main" id="{BE53E569-C9FA-4542-8D88-38DA73D2313F}"/>
            </a:ext>
          </a:extLst>
        </xdr:cNvPr>
        <xdr:cNvSpPr txBox="1"/>
      </xdr:nvSpPr>
      <xdr:spPr>
        <a:xfrm>
          <a:off x="8271587" y="139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84715</xdr:rowOff>
    </xdr:from>
    <xdr:ext cx="469744" cy="259045"/>
    <xdr:sp macro="" textlink="">
      <xdr:nvSpPr>
        <xdr:cNvPr id="372" name="n_2mainValue【公営住宅】&#10;一人当たり面積">
          <a:extLst>
            <a:ext uri="{FF2B5EF4-FFF2-40B4-BE49-F238E27FC236}">
              <a16:creationId xmlns:a16="http://schemas.microsoft.com/office/drawing/2014/main" id="{BD06C23F-2DD2-4508-B679-F54AB77070CB}"/>
            </a:ext>
          </a:extLst>
        </xdr:cNvPr>
        <xdr:cNvSpPr txBox="1"/>
      </xdr:nvSpPr>
      <xdr:spPr>
        <a:xfrm>
          <a:off x="7509587" y="1399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94180</xdr:rowOff>
    </xdr:from>
    <xdr:ext cx="469744" cy="259045"/>
    <xdr:sp macro="" textlink="">
      <xdr:nvSpPr>
        <xdr:cNvPr id="373" name="n_3mainValue【公営住宅】&#10;一人当たり面積">
          <a:extLst>
            <a:ext uri="{FF2B5EF4-FFF2-40B4-BE49-F238E27FC236}">
              <a16:creationId xmlns:a16="http://schemas.microsoft.com/office/drawing/2014/main" id="{4E9446A2-BC4A-41D3-987A-6EB1A26C1F0E}"/>
            </a:ext>
          </a:extLst>
        </xdr:cNvPr>
        <xdr:cNvSpPr txBox="1"/>
      </xdr:nvSpPr>
      <xdr:spPr>
        <a:xfrm>
          <a:off x="6712027" y="140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98798</xdr:rowOff>
    </xdr:from>
    <xdr:ext cx="469744" cy="259045"/>
    <xdr:sp macro="" textlink="">
      <xdr:nvSpPr>
        <xdr:cNvPr id="374" name="n_4mainValue【公営住宅】&#10;一人当たり面積">
          <a:extLst>
            <a:ext uri="{FF2B5EF4-FFF2-40B4-BE49-F238E27FC236}">
              <a16:creationId xmlns:a16="http://schemas.microsoft.com/office/drawing/2014/main" id="{FA8AE529-C579-4E91-8963-867BBC704EDB}"/>
            </a:ext>
          </a:extLst>
        </xdr:cNvPr>
        <xdr:cNvSpPr txBox="1"/>
      </xdr:nvSpPr>
      <xdr:spPr>
        <a:xfrm>
          <a:off x="5937327" y="1401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D88268E-3292-41F4-9422-9DBF0205165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C4BFA66-17BB-4949-A914-B7452CA8F51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B1531F7-7859-4ADD-9F32-D75B9C41782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7B6CE63-97B0-47BF-9C78-67517C6DEA3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88EA665-8F82-4088-BE2B-9C2F8551D2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AB676B5-D1D4-4BED-9EF1-F4C9DA22796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1C3B761-0FA3-42A2-A281-43CF35DC5D7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6AE81FA-F3A7-4978-BC3D-9CE4EA793A0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959DB77-5883-42D2-8F8C-14F2DF9CB54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D5DCE4B-B2F0-4A87-8F8D-1D0ECADBE5B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4BB74EC-7F53-4D1C-9F05-60BA0F3E865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A4BC58E-F11F-4268-964B-E39BDC1B36B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B81264D-5C1F-41D3-9E68-52FC6205F43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C3FDE4A-B3AC-4BEF-88FE-08F238DFA10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C38BF41-A8B7-45AB-8540-BFD5BAFAEE8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BC93305-E426-47B4-84B4-2D099CE83FF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B754838-3F64-43D5-8D61-FFC3F0BC491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B7C6FFF-C399-4A0A-8DFB-4E8995AEC59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53989A4-0D7B-41D6-9272-2B1A12906B0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E96BFDF-FE1C-439F-AFC7-F09D2EFB09F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B35A9CA-B0B5-44BF-A1CC-7645721F109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7FE0121-E31B-4FDB-AC13-0C55108191D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87F61D6-90D8-4384-8844-868AC7E2535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6845AEB-E8B0-4BCD-B2C0-DD698B584F5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C0CBDB-59AD-4664-9000-C3EA0269D70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F446946-E232-40BF-BB8E-C7BB73AE9F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B3B5C64-4E36-4405-ABFC-521ECDFBB2F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3010525-41A1-468E-A414-F27D35FBA09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81ADA22-9D30-4943-8519-8FA1BB91B94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30F60499-DB03-41F2-AE2E-3661D378C60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45F015D0-3557-496E-BE81-2FE6812A878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E0CBEB20-F74E-4B8A-8F78-2433ACFB333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137B5587-4C78-40CF-A2CB-634B64BBD36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D05EAE03-0349-424F-8D93-FBD0569D248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B084954A-48E5-41B3-B8A7-E34C50C1E06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C298F27-5E40-428A-A89B-0B3D0688BE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EC7C00DF-3CC7-4AB3-9E3A-A7AC2415D40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1C8053EF-2717-453C-89B6-678CCA7AFF2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4E5A47BD-9646-44AB-8D99-4FCA18DEC0D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FDAA8EB-CC59-4C3B-A418-EB5A51FA1BA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71A0FD6-0519-49EB-BAAB-4803803394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9DA97B80-69A2-479E-9C75-25B8719B20FC}"/>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A86F71E4-0555-4644-B235-DC5EB3D4AFB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97A36A4-5DD4-4099-B981-25AC534761B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EEAF85-6AFB-4CC8-9454-C78C1C10DE38}"/>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F4E41711-A144-4FD3-B619-E7DB4F33F855}"/>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F19FC34-5351-4BD5-B314-D4C752F53964}"/>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826BFDDB-B925-4FF2-BCD9-1AE22ABFFAA3}"/>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8B4361A3-675F-43AB-907A-04DF3D36B108}"/>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3D68AC5C-3FAF-4C79-8644-1A3626569E4E}"/>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68F661F0-BE5C-4372-8DF1-FA95E5319F51}"/>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A4DF655B-63F2-49B6-86F9-F2B499804B82}"/>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C1D2A51-8DC2-4C46-A22F-761192272B4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C775106-6B85-4D47-B3B5-BC606105F28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22DE82-B3F9-494B-82BB-425C694974C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DB7BD68-99C4-449D-9933-35FB97BE125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A7C3666-060C-4ACE-9D1C-22361864702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32" name="楕円 431">
          <a:extLst>
            <a:ext uri="{FF2B5EF4-FFF2-40B4-BE49-F238E27FC236}">
              <a16:creationId xmlns:a16="http://schemas.microsoft.com/office/drawing/2014/main" id="{3BA3E4C6-702A-4812-AB57-664B4997180D}"/>
            </a:ext>
          </a:extLst>
        </xdr:cNvPr>
        <xdr:cNvSpPr/>
      </xdr:nvSpPr>
      <xdr:spPr>
        <a:xfrm>
          <a:off x="14325600" y="67979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6CE77EDE-EF08-4D1B-8BC5-B71FB573CDBF}"/>
            </a:ext>
          </a:extLst>
        </xdr:cNvPr>
        <xdr:cNvSpPr txBox="1"/>
      </xdr:nvSpPr>
      <xdr:spPr>
        <a:xfrm>
          <a:off x="14414500"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95613</xdr:rowOff>
    </xdr:from>
    <xdr:to>
      <xdr:col>81</xdr:col>
      <xdr:colOff>101600</xdr:colOff>
      <xdr:row>41</xdr:row>
      <xdr:rowOff>25763</xdr:rowOff>
    </xdr:to>
    <xdr:sp macro="" textlink="">
      <xdr:nvSpPr>
        <xdr:cNvPr id="434" name="楕円 433">
          <a:extLst>
            <a:ext uri="{FF2B5EF4-FFF2-40B4-BE49-F238E27FC236}">
              <a16:creationId xmlns:a16="http://schemas.microsoft.com/office/drawing/2014/main" id="{9B1975A4-3984-45CC-87B8-AAC7A6BF17D0}"/>
            </a:ext>
          </a:extLst>
        </xdr:cNvPr>
        <xdr:cNvSpPr/>
      </xdr:nvSpPr>
      <xdr:spPr>
        <a:xfrm>
          <a:off x="13578840" y="680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40</xdr:row>
      <xdr:rowOff>146413</xdr:rowOff>
    </xdr:to>
    <xdr:cxnSp macro="">
      <xdr:nvCxnSpPr>
        <xdr:cNvPr id="435" name="直線コネクタ 434">
          <a:extLst>
            <a:ext uri="{FF2B5EF4-FFF2-40B4-BE49-F238E27FC236}">
              <a16:creationId xmlns:a16="http://schemas.microsoft.com/office/drawing/2014/main" id="{46334E67-0168-4345-8778-F3F2BEBDE744}"/>
            </a:ext>
          </a:extLst>
        </xdr:cNvPr>
        <xdr:cNvCxnSpPr/>
      </xdr:nvCxnSpPr>
      <xdr:spPr>
        <a:xfrm flipV="1">
          <a:off x="13629640" y="684874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436" name="楕円 435">
          <a:extLst>
            <a:ext uri="{FF2B5EF4-FFF2-40B4-BE49-F238E27FC236}">
              <a16:creationId xmlns:a16="http://schemas.microsoft.com/office/drawing/2014/main" id="{E1B61CA3-5EC1-4B91-B5C6-4DF8820CB43A}"/>
            </a:ext>
          </a:extLst>
        </xdr:cNvPr>
        <xdr:cNvSpPr/>
      </xdr:nvSpPr>
      <xdr:spPr>
        <a:xfrm>
          <a:off x="12804140" y="678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146413</xdr:rowOff>
    </xdr:to>
    <xdr:cxnSp macro="">
      <xdr:nvCxnSpPr>
        <xdr:cNvPr id="437" name="直線コネクタ 436">
          <a:extLst>
            <a:ext uri="{FF2B5EF4-FFF2-40B4-BE49-F238E27FC236}">
              <a16:creationId xmlns:a16="http://schemas.microsoft.com/office/drawing/2014/main" id="{EF906EA4-14AD-4A92-A2F0-4D9284A13245}"/>
            </a:ext>
          </a:extLst>
        </xdr:cNvPr>
        <xdr:cNvCxnSpPr/>
      </xdr:nvCxnSpPr>
      <xdr:spPr>
        <a:xfrm>
          <a:off x="12854940" y="683241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438" name="楕円 437">
          <a:extLst>
            <a:ext uri="{FF2B5EF4-FFF2-40B4-BE49-F238E27FC236}">
              <a16:creationId xmlns:a16="http://schemas.microsoft.com/office/drawing/2014/main" id="{762E3ABD-9601-4DB6-8FB3-866DBC079396}"/>
            </a:ext>
          </a:extLst>
        </xdr:cNvPr>
        <xdr:cNvSpPr/>
      </xdr:nvSpPr>
      <xdr:spPr>
        <a:xfrm>
          <a:off x="12029440" y="66025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126819</xdr:rowOff>
    </xdr:to>
    <xdr:cxnSp macro="">
      <xdr:nvCxnSpPr>
        <xdr:cNvPr id="439" name="直線コネクタ 438">
          <a:extLst>
            <a:ext uri="{FF2B5EF4-FFF2-40B4-BE49-F238E27FC236}">
              <a16:creationId xmlns:a16="http://schemas.microsoft.com/office/drawing/2014/main" id="{FED4EEAB-82EF-4EA5-A8C0-9AABB18ED59E}"/>
            </a:ext>
          </a:extLst>
        </xdr:cNvPr>
        <xdr:cNvCxnSpPr/>
      </xdr:nvCxnSpPr>
      <xdr:spPr>
        <a:xfrm>
          <a:off x="12072620" y="6653348"/>
          <a:ext cx="7823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440" name="楕円 439">
          <a:extLst>
            <a:ext uri="{FF2B5EF4-FFF2-40B4-BE49-F238E27FC236}">
              <a16:creationId xmlns:a16="http://schemas.microsoft.com/office/drawing/2014/main" id="{71F353B2-CAE3-4D14-B31C-A990D5345E1D}"/>
            </a:ext>
          </a:extLst>
        </xdr:cNvPr>
        <xdr:cNvSpPr/>
      </xdr:nvSpPr>
      <xdr:spPr>
        <a:xfrm>
          <a:off x="1123188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39</xdr:row>
      <xdr:rowOff>149678</xdr:rowOff>
    </xdr:to>
    <xdr:cxnSp macro="">
      <xdr:nvCxnSpPr>
        <xdr:cNvPr id="441" name="直線コネクタ 440">
          <a:extLst>
            <a:ext uri="{FF2B5EF4-FFF2-40B4-BE49-F238E27FC236}">
              <a16:creationId xmlns:a16="http://schemas.microsoft.com/office/drawing/2014/main" id="{9ADC8AF9-5633-4941-BBBC-F5F3EFD4940F}"/>
            </a:ext>
          </a:extLst>
        </xdr:cNvPr>
        <xdr:cNvCxnSpPr/>
      </xdr:nvCxnSpPr>
      <xdr:spPr>
        <a:xfrm flipV="1">
          <a:off x="11282680" y="665334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C5B8E69-E6D7-4AC9-8AD0-71074ED7FF1E}"/>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7348ADE-2DBF-4A65-AE6B-8A627A0BAE4D}"/>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B43C4C6F-89E8-4065-910D-452D2BF10FD3}"/>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ED21F01-8013-40EE-BF96-42256CF1B768}"/>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16890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7020997F-EE12-4A45-86C4-0B3B9F5C6AEE}"/>
            </a:ext>
          </a:extLst>
        </xdr:cNvPr>
        <xdr:cNvSpPr txBox="1"/>
      </xdr:nvSpPr>
      <xdr:spPr>
        <a:xfrm>
          <a:off x="1343724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ACB3518-50EB-437B-8B27-7AAEE07A5DE4}"/>
            </a:ext>
          </a:extLst>
        </xdr:cNvPr>
        <xdr:cNvSpPr txBox="1"/>
      </xdr:nvSpPr>
      <xdr:spPr>
        <a:xfrm>
          <a:off x="12675244"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4E8F98F2-61F1-44FB-9FCB-FE07329A4D2B}"/>
            </a:ext>
          </a:extLst>
        </xdr:cNvPr>
        <xdr:cNvSpPr txBox="1"/>
      </xdr:nvSpPr>
      <xdr:spPr>
        <a:xfrm>
          <a:off x="11900544" y="66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5956496-B744-4F26-8BC8-DC4CCE4FFB61}"/>
            </a:ext>
          </a:extLst>
        </xdr:cNvPr>
        <xdr:cNvSpPr txBox="1"/>
      </xdr:nvSpPr>
      <xdr:spPr>
        <a:xfrm>
          <a:off x="1110298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A02E37A1-3993-448E-A0B2-488020EC0E6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98159A8-C86F-455B-A431-6E3BE10882A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2585C874-1647-423D-B7C6-C6136B7E13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1DF5BD0-BC28-479F-B2A2-FFEB5C7BC64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20B6D31-66EB-4624-A9B5-57A4E414520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58965A0-860D-40E4-AB23-F6CBA5F0C3A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E8D5FD4-DCFE-49BF-AC8B-77BDCB90CC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C17D7FD-794D-44F7-9E02-FEB6A8B1012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36CA37D-0FF2-4878-B929-F583F5A5E6B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62BC116-00BF-4548-A262-A7BC1CF573C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1339940-EA6C-4797-8B54-0ABD5174CC7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6E1667CD-52BA-4234-BB35-5841C2DFEA1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9F2275F-93D6-46C2-99E5-9F504C9BA0D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BA4B698F-8961-4EC7-ABB3-E6CD7CE0BEC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EF526353-D996-480A-AC39-27A8E14F76A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9A8A27B7-21DF-452E-9E07-865CE021C4FC}"/>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3ED1A6A6-A51E-4CAF-85E9-88774106679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2AA776D3-CDE2-40B5-AD87-872079564DA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ED56067C-F526-47D7-A90A-F91F3222488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098EAE7-1045-4E34-A444-6742A18B962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53F3AE4-00DC-49F3-BAAD-9FC90A095F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FC5FD53D-50EE-4EFE-B7C6-D631C1C43B85}"/>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5117417B-4225-43E9-A62B-3E8F09D30ED5}"/>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B9565122-F2C0-4CDE-A9F6-2201C5C4512B}"/>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379AD435-A0C6-4954-90F9-113BF98B2DDE}"/>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A0731822-1815-4643-B26E-6C8B0C376865}"/>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B18D279-1AFA-4D58-BC6C-DC2E3CCC88E4}"/>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10834F19-161E-4A13-9DB9-C1C5F91DE810}"/>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8A67798B-0FA7-480D-978B-0D19A575B92F}"/>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466197C2-E329-4913-AFB0-21C9E659A39D}"/>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69BA8567-D519-469E-8888-C6B1D89835FF}"/>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149A0961-E1E6-4DB4-A28A-4E5CC5C2BFD9}"/>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7EDACC-B4F0-419C-8925-5601C6C3D11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65E729B-3105-4EE3-9B44-48F703A861F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C5AE985-5A69-4B22-B421-A6E4FC0AD26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EA2917-99DA-443A-826B-453B9C7A5D4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23049F2-9164-4AC4-BAB0-A6C2A0FEE7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153416</xdr:rowOff>
    </xdr:from>
    <xdr:to>
      <xdr:col>116</xdr:col>
      <xdr:colOff>114300</xdr:colOff>
      <xdr:row>37</xdr:row>
      <xdr:rowOff>83566</xdr:rowOff>
    </xdr:to>
    <xdr:sp macro="" textlink="">
      <xdr:nvSpPr>
        <xdr:cNvPr id="487" name="楕円 486">
          <a:extLst>
            <a:ext uri="{FF2B5EF4-FFF2-40B4-BE49-F238E27FC236}">
              <a16:creationId xmlns:a16="http://schemas.microsoft.com/office/drawing/2014/main" id="{79EAA58E-1260-4C86-B53A-A4929515F3FA}"/>
            </a:ext>
          </a:extLst>
        </xdr:cNvPr>
        <xdr:cNvSpPr/>
      </xdr:nvSpPr>
      <xdr:spPr>
        <a:xfrm>
          <a:off x="19458940" y="618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4843</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D10282F3-4658-4A2E-9268-68DBA1BC3EDA}"/>
            </a:ext>
          </a:extLst>
        </xdr:cNvPr>
        <xdr:cNvSpPr txBox="1"/>
      </xdr:nvSpPr>
      <xdr:spPr>
        <a:xfrm>
          <a:off x="1954784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52832</xdr:rowOff>
    </xdr:from>
    <xdr:to>
      <xdr:col>112</xdr:col>
      <xdr:colOff>38100</xdr:colOff>
      <xdr:row>36</xdr:row>
      <xdr:rowOff>154432</xdr:rowOff>
    </xdr:to>
    <xdr:sp macro="" textlink="">
      <xdr:nvSpPr>
        <xdr:cNvPr id="489" name="楕円 488">
          <a:extLst>
            <a:ext uri="{FF2B5EF4-FFF2-40B4-BE49-F238E27FC236}">
              <a16:creationId xmlns:a16="http://schemas.microsoft.com/office/drawing/2014/main" id="{6383975F-DD69-41E4-B233-E7CC7ADF1991}"/>
            </a:ext>
          </a:extLst>
        </xdr:cNvPr>
        <xdr:cNvSpPr/>
      </xdr:nvSpPr>
      <xdr:spPr>
        <a:xfrm>
          <a:off x="18735040" y="6087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37</xdr:row>
      <xdr:rowOff>32766</xdr:rowOff>
    </xdr:to>
    <xdr:cxnSp macro="">
      <xdr:nvCxnSpPr>
        <xdr:cNvPr id="490" name="直線コネクタ 489">
          <a:extLst>
            <a:ext uri="{FF2B5EF4-FFF2-40B4-BE49-F238E27FC236}">
              <a16:creationId xmlns:a16="http://schemas.microsoft.com/office/drawing/2014/main" id="{BB197E1E-3970-4FA7-B391-6C734EDF8D50}"/>
            </a:ext>
          </a:extLst>
        </xdr:cNvPr>
        <xdr:cNvCxnSpPr/>
      </xdr:nvCxnSpPr>
      <xdr:spPr>
        <a:xfrm>
          <a:off x="18778220" y="6138672"/>
          <a:ext cx="7315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1" name="楕円 490">
          <a:extLst>
            <a:ext uri="{FF2B5EF4-FFF2-40B4-BE49-F238E27FC236}">
              <a16:creationId xmlns:a16="http://schemas.microsoft.com/office/drawing/2014/main" id="{619A5251-141D-414E-88D0-D250601613A6}"/>
            </a:ext>
          </a:extLst>
        </xdr:cNvPr>
        <xdr:cNvSpPr/>
      </xdr:nvSpPr>
      <xdr:spPr>
        <a:xfrm>
          <a:off x="17937480" y="611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126492</xdr:rowOff>
    </xdr:to>
    <xdr:cxnSp macro="">
      <xdr:nvCxnSpPr>
        <xdr:cNvPr id="492" name="直線コネクタ 491">
          <a:extLst>
            <a:ext uri="{FF2B5EF4-FFF2-40B4-BE49-F238E27FC236}">
              <a16:creationId xmlns:a16="http://schemas.microsoft.com/office/drawing/2014/main" id="{5F5AE831-5FB3-4DBA-8197-E9FB2ABE9624}"/>
            </a:ext>
          </a:extLst>
        </xdr:cNvPr>
        <xdr:cNvCxnSpPr/>
      </xdr:nvCxnSpPr>
      <xdr:spPr>
        <a:xfrm flipV="1">
          <a:off x="17988280" y="613867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57404</xdr:rowOff>
    </xdr:from>
    <xdr:to>
      <xdr:col>102</xdr:col>
      <xdr:colOff>165100</xdr:colOff>
      <xdr:row>38</xdr:row>
      <xdr:rowOff>159004</xdr:rowOff>
    </xdr:to>
    <xdr:sp macro="" textlink="">
      <xdr:nvSpPr>
        <xdr:cNvPr id="493" name="楕円 492">
          <a:extLst>
            <a:ext uri="{FF2B5EF4-FFF2-40B4-BE49-F238E27FC236}">
              <a16:creationId xmlns:a16="http://schemas.microsoft.com/office/drawing/2014/main" id="{5F113FCD-5E35-4311-84DC-C99A39A57EE3}"/>
            </a:ext>
          </a:extLst>
        </xdr:cNvPr>
        <xdr:cNvSpPr/>
      </xdr:nvSpPr>
      <xdr:spPr>
        <a:xfrm>
          <a:off x="1716278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38</xdr:row>
      <xdr:rowOff>108204</xdr:rowOff>
    </xdr:to>
    <xdr:cxnSp macro="">
      <xdr:nvCxnSpPr>
        <xdr:cNvPr id="494" name="直線コネクタ 493">
          <a:extLst>
            <a:ext uri="{FF2B5EF4-FFF2-40B4-BE49-F238E27FC236}">
              <a16:creationId xmlns:a16="http://schemas.microsoft.com/office/drawing/2014/main" id="{578E989D-D519-4FE3-9D89-C509A037A2C1}"/>
            </a:ext>
          </a:extLst>
        </xdr:cNvPr>
        <xdr:cNvCxnSpPr/>
      </xdr:nvCxnSpPr>
      <xdr:spPr>
        <a:xfrm flipV="1">
          <a:off x="17213580" y="6161532"/>
          <a:ext cx="7747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495" name="楕円 494">
          <a:extLst>
            <a:ext uri="{FF2B5EF4-FFF2-40B4-BE49-F238E27FC236}">
              <a16:creationId xmlns:a16="http://schemas.microsoft.com/office/drawing/2014/main" id="{EAD4EB2E-97F8-4E6D-833F-22F07BEBBBB9}"/>
            </a:ext>
          </a:extLst>
        </xdr:cNvPr>
        <xdr:cNvSpPr/>
      </xdr:nvSpPr>
      <xdr:spPr>
        <a:xfrm>
          <a:off x="16388080" y="640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38</xdr:row>
      <xdr:rowOff>108204</xdr:rowOff>
    </xdr:to>
    <xdr:cxnSp macro="">
      <xdr:nvCxnSpPr>
        <xdr:cNvPr id="496" name="直線コネクタ 495">
          <a:extLst>
            <a:ext uri="{FF2B5EF4-FFF2-40B4-BE49-F238E27FC236}">
              <a16:creationId xmlns:a16="http://schemas.microsoft.com/office/drawing/2014/main" id="{7687E96F-516E-4322-A448-5352DFFD3CA9}"/>
            </a:ext>
          </a:extLst>
        </xdr:cNvPr>
        <xdr:cNvCxnSpPr/>
      </xdr:nvCxnSpPr>
      <xdr:spPr>
        <a:xfrm>
          <a:off x="16431260" y="6451092"/>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F774074-69AA-41F4-AFE9-1A63CE4C7300}"/>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A609679-3869-4A81-9951-F99C0CFA5FBF}"/>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5F8CCBBE-25E4-450B-8B23-7423943D6B1F}"/>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2DAC5EB-F717-44E6-B610-394814E5BB8D}"/>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170959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C7CB9D2-1D9A-41DD-AA92-E863527A01BB}"/>
            </a:ext>
          </a:extLst>
        </xdr:cNvPr>
        <xdr:cNvSpPr txBox="1"/>
      </xdr:nvSpPr>
      <xdr:spPr>
        <a:xfrm>
          <a:off x="18561127"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3D3DC8F-46C8-4A58-B9CE-295959771897}"/>
            </a:ext>
          </a:extLst>
        </xdr:cNvPr>
        <xdr:cNvSpPr txBox="1"/>
      </xdr:nvSpPr>
      <xdr:spPr>
        <a:xfrm>
          <a:off x="1777626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4081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C543E995-B5CC-4783-A1F0-6AC3578F02A5}"/>
            </a:ext>
          </a:extLst>
        </xdr:cNvPr>
        <xdr:cNvSpPr txBox="1"/>
      </xdr:nvSpPr>
      <xdr:spPr>
        <a:xfrm>
          <a:off x="17001567"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148099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58EA9BD-92B7-428D-B0E4-15289C11DE01}"/>
            </a:ext>
          </a:extLst>
        </xdr:cNvPr>
        <xdr:cNvSpPr txBox="1"/>
      </xdr:nvSpPr>
      <xdr:spPr>
        <a:xfrm>
          <a:off x="1622686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D0E154F2-E366-40D9-8753-A163F89FFBF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88E87CB6-3D6F-4036-BF41-819AC766385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FAE7A13-0415-4829-9798-3CF8D6FD6E2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EF71623-E18A-4CBA-A6B6-C76C498F813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B95D91CE-F9ED-4D38-B06D-842728047A7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45D5D580-3292-405F-81E3-A6AE52E459E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12C41288-4375-4506-B4D6-D5B73A81289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6D4F11B-C159-4F28-AB6A-930C52B49FD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3A5A2C3-7205-465D-B7DF-5CB9F776294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57F48B23-7B04-4F12-BA17-2AAC5C59FE4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7D39B019-87A2-4B4B-A26E-4E102527B63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B3590C15-91A8-4EB9-B72D-13003AFB05D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101F0F67-6919-491A-9DA1-4788CEF9911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71739759-F512-4521-90CE-9680F9F1A91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7C138F87-59FE-40EB-BB27-EF2BDE4E3EE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96096A3-8D20-4899-AE88-1BFA761B0F2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DBD7EFB9-7CCF-4FDE-9CF4-5B365D8FFFA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98D5257B-C530-45B6-871F-534F17381C4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41A542E-879E-4DDE-8044-A9DFCDE75B2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C779284-AB9E-483A-B8BA-508DF6BDDB1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352A559C-74D9-4C71-85CA-A257DD07924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FCC160CE-717C-4254-88D6-283962FEB8A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570E54D4-D3AA-4E6A-BB0A-AC6A4E5B129D}"/>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0F25EBF-45F5-4178-B957-0558943EAD2E}"/>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E3DBF6EF-B95E-4546-A505-08CCC490AAED}"/>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E9AD1F9B-C78A-49A1-A770-CAB9F9D928F2}"/>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52FFE065-5D84-4E1F-9506-68984A94A3DE}"/>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5156D768-4CE7-4BC3-84D9-93D393AA1869}"/>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36A340D9-6B95-4479-8956-45F19F53EBEE}"/>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41DB62A3-C4F0-424B-8BB1-54BB33FC4923}"/>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6819D89F-3122-4400-AC03-D1C0FD5A3024}"/>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4CC9FC97-8EF0-498D-B327-273B01EBEE62}"/>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6C7EC81-3727-49EC-B65D-6A45198A9CF7}"/>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25ABBC0-65A7-4A53-B044-E3BAC390C04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4055D23-B996-40DC-85B6-60AF130FC24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7761B40-F4DD-4FE3-9460-5FCB24767ED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663C7BD-84E9-4E9F-82D4-996AEEF4438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299D632-B92D-404B-8DA2-3E530065AD8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43" name="楕円 542">
          <a:extLst>
            <a:ext uri="{FF2B5EF4-FFF2-40B4-BE49-F238E27FC236}">
              <a16:creationId xmlns:a16="http://schemas.microsoft.com/office/drawing/2014/main" id="{B08B17B8-5631-42E8-95CE-18A947FFBD43}"/>
            </a:ext>
          </a:extLst>
        </xdr:cNvPr>
        <xdr:cNvSpPr/>
      </xdr:nvSpPr>
      <xdr:spPr>
        <a:xfrm>
          <a:off x="14325600" y="101996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DC7B5663-85FE-40FF-B0EB-1FE575B854B2}"/>
            </a:ext>
          </a:extLst>
        </xdr:cNvPr>
        <xdr:cNvSpPr txBox="1"/>
      </xdr:nvSpPr>
      <xdr:spPr>
        <a:xfrm>
          <a:off x="144145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545" name="楕円 544">
          <a:extLst>
            <a:ext uri="{FF2B5EF4-FFF2-40B4-BE49-F238E27FC236}">
              <a16:creationId xmlns:a16="http://schemas.microsoft.com/office/drawing/2014/main" id="{E6B1A178-C33B-4934-A5AA-68F77FF35F1D}"/>
            </a:ext>
          </a:extLst>
        </xdr:cNvPr>
        <xdr:cNvSpPr/>
      </xdr:nvSpPr>
      <xdr:spPr>
        <a:xfrm>
          <a:off x="13578840" y="10199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20574</xdr:rowOff>
    </xdr:to>
    <xdr:cxnSp macro="">
      <xdr:nvCxnSpPr>
        <xdr:cNvPr id="546" name="直線コネクタ 545">
          <a:extLst>
            <a:ext uri="{FF2B5EF4-FFF2-40B4-BE49-F238E27FC236}">
              <a16:creationId xmlns:a16="http://schemas.microsoft.com/office/drawing/2014/main" id="{BB4C8F54-62A5-4B60-A6D5-D20E0B647B04}"/>
            </a:ext>
          </a:extLst>
        </xdr:cNvPr>
        <xdr:cNvCxnSpPr/>
      </xdr:nvCxnSpPr>
      <xdr:spPr>
        <a:xfrm>
          <a:off x="13629640" y="1024661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125222</xdr:rowOff>
    </xdr:from>
    <xdr:to>
      <xdr:col>76</xdr:col>
      <xdr:colOff>165100</xdr:colOff>
      <xdr:row>61</xdr:row>
      <xdr:rowOff>55372</xdr:rowOff>
    </xdr:to>
    <xdr:sp macro="" textlink="">
      <xdr:nvSpPr>
        <xdr:cNvPr id="547" name="楕円 546">
          <a:extLst>
            <a:ext uri="{FF2B5EF4-FFF2-40B4-BE49-F238E27FC236}">
              <a16:creationId xmlns:a16="http://schemas.microsoft.com/office/drawing/2014/main" id="{7BAF854D-4487-477B-B296-A6FA5CD154CF}"/>
            </a:ext>
          </a:extLst>
        </xdr:cNvPr>
        <xdr:cNvSpPr/>
      </xdr:nvSpPr>
      <xdr:spPr>
        <a:xfrm>
          <a:off x="12804140" y="1018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xdr:rowOff>
    </xdr:from>
    <xdr:to>
      <xdr:col>81</xdr:col>
      <xdr:colOff>50800</xdr:colOff>
      <xdr:row>61</xdr:row>
      <xdr:rowOff>20574</xdr:rowOff>
    </xdr:to>
    <xdr:cxnSp macro="">
      <xdr:nvCxnSpPr>
        <xdr:cNvPr id="548" name="直線コネクタ 547">
          <a:extLst>
            <a:ext uri="{FF2B5EF4-FFF2-40B4-BE49-F238E27FC236}">
              <a16:creationId xmlns:a16="http://schemas.microsoft.com/office/drawing/2014/main" id="{49820F62-37AF-457E-A808-871FD78748C4}"/>
            </a:ext>
          </a:extLst>
        </xdr:cNvPr>
        <xdr:cNvCxnSpPr/>
      </xdr:nvCxnSpPr>
      <xdr:spPr>
        <a:xfrm>
          <a:off x="12854940" y="10230612"/>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77216</xdr:rowOff>
    </xdr:from>
    <xdr:to>
      <xdr:col>72</xdr:col>
      <xdr:colOff>38100</xdr:colOff>
      <xdr:row>62</xdr:row>
      <xdr:rowOff>7366</xdr:rowOff>
    </xdr:to>
    <xdr:sp macro="" textlink="">
      <xdr:nvSpPr>
        <xdr:cNvPr id="549" name="楕円 548">
          <a:extLst>
            <a:ext uri="{FF2B5EF4-FFF2-40B4-BE49-F238E27FC236}">
              <a16:creationId xmlns:a16="http://schemas.microsoft.com/office/drawing/2014/main" id="{3A3696DB-3801-4BD1-9BD0-4B608417AAE4}"/>
            </a:ext>
          </a:extLst>
        </xdr:cNvPr>
        <xdr:cNvSpPr/>
      </xdr:nvSpPr>
      <xdr:spPr>
        <a:xfrm>
          <a:off x="12029440" y="10303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xdr:rowOff>
    </xdr:from>
    <xdr:to>
      <xdr:col>76</xdr:col>
      <xdr:colOff>114300</xdr:colOff>
      <xdr:row>61</xdr:row>
      <xdr:rowOff>128016</xdr:rowOff>
    </xdr:to>
    <xdr:cxnSp macro="">
      <xdr:nvCxnSpPr>
        <xdr:cNvPr id="550" name="直線コネクタ 549">
          <a:extLst>
            <a:ext uri="{FF2B5EF4-FFF2-40B4-BE49-F238E27FC236}">
              <a16:creationId xmlns:a16="http://schemas.microsoft.com/office/drawing/2014/main" id="{6D15577A-86D4-4A08-9C42-44906C9E5A60}"/>
            </a:ext>
          </a:extLst>
        </xdr:cNvPr>
        <xdr:cNvCxnSpPr/>
      </xdr:nvCxnSpPr>
      <xdr:spPr>
        <a:xfrm flipV="1">
          <a:off x="12072620" y="10230612"/>
          <a:ext cx="78232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551" name="楕円 550">
          <a:extLst>
            <a:ext uri="{FF2B5EF4-FFF2-40B4-BE49-F238E27FC236}">
              <a16:creationId xmlns:a16="http://schemas.microsoft.com/office/drawing/2014/main" id="{40204866-5895-463C-8A35-B897B6D3CA12}"/>
            </a:ext>
          </a:extLst>
        </xdr:cNvPr>
        <xdr:cNvSpPr/>
      </xdr:nvSpPr>
      <xdr:spPr>
        <a:xfrm>
          <a:off x="1123188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128016</xdr:rowOff>
    </xdr:to>
    <xdr:cxnSp macro="">
      <xdr:nvCxnSpPr>
        <xdr:cNvPr id="552" name="直線コネクタ 551">
          <a:extLst>
            <a:ext uri="{FF2B5EF4-FFF2-40B4-BE49-F238E27FC236}">
              <a16:creationId xmlns:a16="http://schemas.microsoft.com/office/drawing/2014/main" id="{76329D97-6510-4058-9FD0-E0F654EFEA90}"/>
            </a:ext>
          </a:extLst>
        </xdr:cNvPr>
        <xdr:cNvCxnSpPr/>
      </xdr:nvCxnSpPr>
      <xdr:spPr>
        <a:xfrm>
          <a:off x="11282680" y="10206990"/>
          <a:ext cx="78994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02424C41-92EA-45C8-93EA-634450E68E5E}"/>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F8DD4C31-21ED-42FD-8BD4-0C551422804E}"/>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2CB93386-610A-4C40-9C4D-B5F272E68F66}"/>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4F554508-61FD-430E-A63B-183DADDC67A2}"/>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557" name="n_1mainValue【学校施設】&#10;有形固定資産減価償却率">
          <a:extLst>
            <a:ext uri="{FF2B5EF4-FFF2-40B4-BE49-F238E27FC236}">
              <a16:creationId xmlns:a16="http://schemas.microsoft.com/office/drawing/2014/main" id="{37F7EA7A-29F6-4E32-9A2C-58EF840838D2}"/>
            </a:ext>
          </a:extLst>
        </xdr:cNvPr>
        <xdr:cNvSpPr txBox="1"/>
      </xdr:nvSpPr>
      <xdr:spPr>
        <a:xfrm>
          <a:off x="13437244" y="1028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46499</xdr:rowOff>
    </xdr:from>
    <xdr:ext cx="405111" cy="259045"/>
    <xdr:sp macro="" textlink="">
      <xdr:nvSpPr>
        <xdr:cNvPr id="558" name="n_2mainValue【学校施設】&#10;有形固定資産減価償却率">
          <a:extLst>
            <a:ext uri="{FF2B5EF4-FFF2-40B4-BE49-F238E27FC236}">
              <a16:creationId xmlns:a16="http://schemas.microsoft.com/office/drawing/2014/main" id="{406724AD-37C4-4716-941B-45E56F66BA4E}"/>
            </a:ext>
          </a:extLst>
        </xdr:cNvPr>
        <xdr:cNvSpPr txBox="1"/>
      </xdr:nvSpPr>
      <xdr:spPr>
        <a:xfrm>
          <a:off x="1267524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169943</xdr:rowOff>
    </xdr:from>
    <xdr:ext cx="405111" cy="259045"/>
    <xdr:sp macro="" textlink="">
      <xdr:nvSpPr>
        <xdr:cNvPr id="559" name="n_3mainValue【学校施設】&#10;有形固定資産減価償却率">
          <a:extLst>
            <a:ext uri="{FF2B5EF4-FFF2-40B4-BE49-F238E27FC236}">
              <a16:creationId xmlns:a16="http://schemas.microsoft.com/office/drawing/2014/main" id="{5001A946-4B3D-40C8-856D-2E8D393C8CCF}"/>
            </a:ext>
          </a:extLst>
        </xdr:cNvPr>
        <xdr:cNvSpPr txBox="1"/>
      </xdr:nvSpPr>
      <xdr:spPr>
        <a:xfrm>
          <a:off x="11900544" y="1039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560" name="n_4mainValue【学校施設】&#10;有形固定資産減価償却率">
          <a:extLst>
            <a:ext uri="{FF2B5EF4-FFF2-40B4-BE49-F238E27FC236}">
              <a16:creationId xmlns:a16="http://schemas.microsoft.com/office/drawing/2014/main" id="{0CE752FB-CF02-49F0-862D-D69621CF9F5A}"/>
            </a:ext>
          </a:extLst>
        </xdr:cNvPr>
        <xdr:cNvSpPr txBox="1"/>
      </xdr:nvSpPr>
      <xdr:spPr>
        <a:xfrm>
          <a:off x="1110298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37AF2002-E98E-4903-84FD-C6AC140819F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D3D7AC7B-5E9A-4C4F-8258-F5359D712AA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737A0E6-47A9-469A-8457-0C86F355551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B84AE39-3F3F-480B-BD4E-9AED2968430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ABD64CAF-5651-4C4D-8663-373917F823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C79AE0E9-6220-48A2-80DE-5F1B77DE2F2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47B7830-FB7C-4733-8D6E-2551039B06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4E84AB8-EB59-4543-BFF4-118F22CE5AC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5F734676-BCC3-447B-A8C5-FE67340DEAB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C7CA8DCB-3F5C-4367-8E64-909DDD898A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EC8F6469-3730-452F-9A2A-D8C43DE72DF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7531BFE6-45B7-4582-81F8-F6E10E518AE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39F66A08-D5FC-4DE1-AD11-2D5F6E396E5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824CB978-48BF-42EA-B320-A9D6146E728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6C7D3F9-D134-4DAD-843E-0C80CA97631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A8802B0A-71D3-4852-B9E9-F349B6734CD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2644299E-9A97-45CC-9512-C0BA85632C6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71007335-B61B-4C39-BFC7-5C662DE6E57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1486784A-DCD3-48DE-9424-C537789892B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E78371E9-D267-4C02-9282-6B3A1D6E970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52BC17C-6172-4F6F-9973-4EBCF96D37E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6313F141-37D8-44FE-A698-D9ED1F789F2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0FD0557-9084-479B-B41A-A642E7F4BBE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E3DACC35-DEFC-4F6E-8878-6D63D7048D05}"/>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BA01BC01-30F1-4EDD-92D2-7426B8864DD5}"/>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AB8FF9E3-5AAF-4294-9AF3-F5AB682EC206}"/>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9459D5DB-61C8-4165-8954-E54069C857F9}"/>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9307A07C-9AAB-408D-A45E-16F10F60F479}"/>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3AF4E7AA-4080-44A5-AE94-BB9CE87B7F4D}"/>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47CFF2AF-D662-4C36-957A-EEF6B7B07185}"/>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C443CBD3-329E-4E45-A272-4215AB66E430}"/>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3487891F-C38B-4C3F-B87C-BC5AFCDA70C0}"/>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58CF5FF2-443C-40D0-AA27-6A1CB58BCDEA}"/>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729B707C-D4F2-4E80-A2CC-D2D15A55F04C}"/>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0BED49D-F265-4E85-8A18-E6755E56D5D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66107EF-AB73-4190-B263-837E0AFB615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CCAD5F0-374A-46E8-8E5F-761E18B2D10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48E27E3-A865-4C38-AB2C-26DDA76BDB8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DD14DAB-D673-44FC-9177-92E97DF52AA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99885</xdr:rowOff>
    </xdr:from>
    <xdr:to>
      <xdr:col>116</xdr:col>
      <xdr:colOff>114300</xdr:colOff>
      <xdr:row>62</xdr:row>
      <xdr:rowOff>30035</xdr:rowOff>
    </xdr:to>
    <xdr:sp macro="" textlink="">
      <xdr:nvSpPr>
        <xdr:cNvPr id="600" name="楕円 599">
          <a:extLst>
            <a:ext uri="{FF2B5EF4-FFF2-40B4-BE49-F238E27FC236}">
              <a16:creationId xmlns:a16="http://schemas.microsoft.com/office/drawing/2014/main" id="{15BC6541-EECB-4945-B208-69E408C93A76}"/>
            </a:ext>
          </a:extLst>
        </xdr:cNvPr>
        <xdr:cNvSpPr/>
      </xdr:nvSpPr>
      <xdr:spPr>
        <a:xfrm>
          <a:off x="19458940" y="1032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78312</xdr:rowOff>
    </xdr:from>
    <xdr:ext cx="469744" cy="259045"/>
    <xdr:sp macro="" textlink="">
      <xdr:nvSpPr>
        <xdr:cNvPr id="601" name="【学校施設】&#10;一人当たり面積該当値テキスト">
          <a:extLst>
            <a:ext uri="{FF2B5EF4-FFF2-40B4-BE49-F238E27FC236}">
              <a16:creationId xmlns:a16="http://schemas.microsoft.com/office/drawing/2014/main" id="{710BD064-8D3A-4F10-AFBA-33D7BB66133B}"/>
            </a:ext>
          </a:extLst>
        </xdr:cNvPr>
        <xdr:cNvSpPr txBox="1"/>
      </xdr:nvSpPr>
      <xdr:spPr>
        <a:xfrm>
          <a:off x="19547840" y="103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33972</xdr:rowOff>
    </xdr:from>
    <xdr:to>
      <xdr:col>112</xdr:col>
      <xdr:colOff>38100</xdr:colOff>
      <xdr:row>61</xdr:row>
      <xdr:rowOff>135572</xdr:rowOff>
    </xdr:to>
    <xdr:sp macro="" textlink="">
      <xdr:nvSpPr>
        <xdr:cNvPr id="602" name="楕円 601">
          <a:extLst>
            <a:ext uri="{FF2B5EF4-FFF2-40B4-BE49-F238E27FC236}">
              <a16:creationId xmlns:a16="http://schemas.microsoft.com/office/drawing/2014/main" id="{3D32EE79-344B-4810-9EC2-8F07E1E61F94}"/>
            </a:ext>
          </a:extLst>
        </xdr:cNvPr>
        <xdr:cNvSpPr/>
      </xdr:nvSpPr>
      <xdr:spPr>
        <a:xfrm>
          <a:off x="18735040" y="10260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84772</xdr:rowOff>
    </xdr:from>
    <xdr:to>
      <xdr:col>116</xdr:col>
      <xdr:colOff>63500</xdr:colOff>
      <xdr:row>61</xdr:row>
      <xdr:rowOff>150685</xdr:rowOff>
    </xdr:to>
    <xdr:cxnSp macro="">
      <xdr:nvCxnSpPr>
        <xdr:cNvPr id="603" name="直線コネクタ 602">
          <a:extLst>
            <a:ext uri="{FF2B5EF4-FFF2-40B4-BE49-F238E27FC236}">
              <a16:creationId xmlns:a16="http://schemas.microsoft.com/office/drawing/2014/main" id="{70950AF2-8C7F-4C42-B265-ED6C684870E1}"/>
            </a:ext>
          </a:extLst>
        </xdr:cNvPr>
        <xdr:cNvCxnSpPr/>
      </xdr:nvCxnSpPr>
      <xdr:spPr>
        <a:xfrm>
          <a:off x="18778220" y="10310812"/>
          <a:ext cx="73152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46355</xdr:rowOff>
    </xdr:from>
    <xdr:to>
      <xdr:col>107</xdr:col>
      <xdr:colOff>101600</xdr:colOff>
      <xdr:row>61</xdr:row>
      <xdr:rowOff>147955</xdr:rowOff>
    </xdr:to>
    <xdr:sp macro="" textlink="">
      <xdr:nvSpPr>
        <xdr:cNvPr id="604" name="楕円 603">
          <a:extLst>
            <a:ext uri="{FF2B5EF4-FFF2-40B4-BE49-F238E27FC236}">
              <a16:creationId xmlns:a16="http://schemas.microsoft.com/office/drawing/2014/main" id="{656BDD57-AEB8-4830-AAA9-0E4EAC589CAC}"/>
            </a:ext>
          </a:extLst>
        </xdr:cNvPr>
        <xdr:cNvSpPr/>
      </xdr:nvSpPr>
      <xdr:spPr>
        <a:xfrm>
          <a:off x="1793748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84772</xdr:rowOff>
    </xdr:from>
    <xdr:to>
      <xdr:col>111</xdr:col>
      <xdr:colOff>177800</xdr:colOff>
      <xdr:row>61</xdr:row>
      <xdr:rowOff>97155</xdr:rowOff>
    </xdr:to>
    <xdr:cxnSp macro="">
      <xdr:nvCxnSpPr>
        <xdr:cNvPr id="605" name="直線コネクタ 604">
          <a:extLst>
            <a:ext uri="{FF2B5EF4-FFF2-40B4-BE49-F238E27FC236}">
              <a16:creationId xmlns:a16="http://schemas.microsoft.com/office/drawing/2014/main" id="{B9DE03BE-141B-489E-96CB-0DDE0C86D58A}"/>
            </a:ext>
          </a:extLst>
        </xdr:cNvPr>
        <xdr:cNvCxnSpPr/>
      </xdr:nvCxnSpPr>
      <xdr:spPr>
        <a:xfrm flipV="1">
          <a:off x="17988280" y="10310812"/>
          <a:ext cx="78994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54928</xdr:rowOff>
    </xdr:from>
    <xdr:to>
      <xdr:col>102</xdr:col>
      <xdr:colOff>165100</xdr:colOff>
      <xdr:row>62</xdr:row>
      <xdr:rowOff>156528</xdr:rowOff>
    </xdr:to>
    <xdr:sp macro="" textlink="">
      <xdr:nvSpPr>
        <xdr:cNvPr id="606" name="楕円 605">
          <a:extLst>
            <a:ext uri="{FF2B5EF4-FFF2-40B4-BE49-F238E27FC236}">
              <a16:creationId xmlns:a16="http://schemas.microsoft.com/office/drawing/2014/main" id="{78DAE10A-2E5B-4BB5-8D10-9E66E1FD3BC5}"/>
            </a:ext>
          </a:extLst>
        </xdr:cNvPr>
        <xdr:cNvSpPr/>
      </xdr:nvSpPr>
      <xdr:spPr>
        <a:xfrm>
          <a:off x="17162780" y="104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97155</xdr:rowOff>
    </xdr:from>
    <xdr:to>
      <xdr:col>107</xdr:col>
      <xdr:colOff>50800</xdr:colOff>
      <xdr:row>62</xdr:row>
      <xdr:rowOff>105728</xdr:rowOff>
    </xdr:to>
    <xdr:cxnSp macro="">
      <xdr:nvCxnSpPr>
        <xdr:cNvPr id="607" name="直線コネクタ 606">
          <a:extLst>
            <a:ext uri="{FF2B5EF4-FFF2-40B4-BE49-F238E27FC236}">
              <a16:creationId xmlns:a16="http://schemas.microsoft.com/office/drawing/2014/main" id="{C45A2972-0427-41FF-B2FA-A5901E482843}"/>
            </a:ext>
          </a:extLst>
        </xdr:cNvPr>
        <xdr:cNvCxnSpPr/>
      </xdr:nvCxnSpPr>
      <xdr:spPr>
        <a:xfrm flipV="1">
          <a:off x="17213580" y="10323195"/>
          <a:ext cx="7747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xdr:rowOff>
    </xdr:from>
    <xdr:to>
      <xdr:col>98</xdr:col>
      <xdr:colOff>38100</xdr:colOff>
      <xdr:row>62</xdr:row>
      <xdr:rowOff>110998</xdr:rowOff>
    </xdr:to>
    <xdr:sp macro="" textlink="">
      <xdr:nvSpPr>
        <xdr:cNvPr id="608" name="楕円 607">
          <a:extLst>
            <a:ext uri="{FF2B5EF4-FFF2-40B4-BE49-F238E27FC236}">
              <a16:creationId xmlns:a16="http://schemas.microsoft.com/office/drawing/2014/main" id="{7A250727-BBCB-4277-91FF-61C80245079D}"/>
            </a:ext>
          </a:extLst>
        </xdr:cNvPr>
        <xdr:cNvSpPr/>
      </xdr:nvSpPr>
      <xdr:spPr>
        <a:xfrm>
          <a:off x="16388080" y="10403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60198</xdr:rowOff>
    </xdr:from>
    <xdr:to>
      <xdr:col>102</xdr:col>
      <xdr:colOff>114300</xdr:colOff>
      <xdr:row>62</xdr:row>
      <xdr:rowOff>105728</xdr:rowOff>
    </xdr:to>
    <xdr:cxnSp macro="">
      <xdr:nvCxnSpPr>
        <xdr:cNvPr id="609" name="直線コネクタ 608">
          <a:extLst>
            <a:ext uri="{FF2B5EF4-FFF2-40B4-BE49-F238E27FC236}">
              <a16:creationId xmlns:a16="http://schemas.microsoft.com/office/drawing/2014/main" id="{FDD973FC-55EE-4EF1-976B-3BA8F5FA94FD}"/>
            </a:ext>
          </a:extLst>
        </xdr:cNvPr>
        <xdr:cNvCxnSpPr/>
      </xdr:nvCxnSpPr>
      <xdr:spPr>
        <a:xfrm>
          <a:off x="16431260" y="10453878"/>
          <a:ext cx="78232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6455D319-D5C8-488E-B5AB-E4129A60EE0F}"/>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EC8649CC-4499-410B-ACCE-3C585D49DF68}"/>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E50C634E-A812-486E-9FCC-0F7A1FD9BC06}"/>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7F5F3987-AF23-4800-80BA-5EE87D9BD161}"/>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152099</xdr:rowOff>
    </xdr:from>
    <xdr:ext cx="469744" cy="259045"/>
    <xdr:sp macro="" textlink="">
      <xdr:nvSpPr>
        <xdr:cNvPr id="614" name="n_1mainValue【学校施設】&#10;一人当たり面積">
          <a:extLst>
            <a:ext uri="{FF2B5EF4-FFF2-40B4-BE49-F238E27FC236}">
              <a16:creationId xmlns:a16="http://schemas.microsoft.com/office/drawing/2014/main" id="{2CC2686D-28DE-48E3-A076-68E0D449EA50}"/>
            </a:ext>
          </a:extLst>
        </xdr:cNvPr>
        <xdr:cNvSpPr txBox="1"/>
      </xdr:nvSpPr>
      <xdr:spPr>
        <a:xfrm>
          <a:off x="185611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164482</xdr:rowOff>
    </xdr:from>
    <xdr:ext cx="469744" cy="259045"/>
    <xdr:sp macro="" textlink="">
      <xdr:nvSpPr>
        <xdr:cNvPr id="615" name="n_2mainValue【学校施設】&#10;一人当たり面積">
          <a:extLst>
            <a:ext uri="{FF2B5EF4-FFF2-40B4-BE49-F238E27FC236}">
              <a16:creationId xmlns:a16="http://schemas.microsoft.com/office/drawing/2014/main" id="{A685A470-69B8-4DF5-ACCD-83DB2ADE051A}"/>
            </a:ext>
          </a:extLst>
        </xdr:cNvPr>
        <xdr:cNvSpPr txBox="1"/>
      </xdr:nvSpPr>
      <xdr:spPr>
        <a:xfrm>
          <a:off x="1777626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147655</xdr:rowOff>
    </xdr:from>
    <xdr:ext cx="469744" cy="259045"/>
    <xdr:sp macro="" textlink="">
      <xdr:nvSpPr>
        <xdr:cNvPr id="616" name="n_3mainValue【学校施設】&#10;一人当たり面積">
          <a:extLst>
            <a:ext uri="{FF2B5EF4-FFF2-40B4-BE49-F238E27FC236}">
              <a16:creationId xmlns:a16="http://schemas.microsoft.com/office/drawing/2014/main" id="{0548FB19-94CA-4802-AB09-817D82A38CCF}"/>
            </a:ext>
          </a:extLst>
        </xdr:cNvPr>
        <xdr:cNvSpPr txBox="1"/>
      </xdr:nvSpPr>
      <xdr:spPr>
        <a:xfrm>
          <a:off x="17001567" y="105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102125</xdr:rowOff>
    </xdr:from>
    <xdr:ext cx="469744" cy="259045"/>
    <xdr:sp macro="" textlink="">
      <xdr:nvSpPr>
        <xdr:cNvPr id="617" name="n_4mainValue【学校施設】&#10;一人当たり面積">
          <a:extLst>
            <a:ext uri="{FF2B5EF4-FFF2-40B4-BE49-F238E27FC236}">
              <a16:creationId xmlns:a16="http://schemas.microsoft.com/office/drawing/2014/main" id="{C242963F-7784-4950-A9C6-068D4B923948}"/>
            </a:ext>
          </a:extLst>
        </xdr:cNvPr>
        <xdr:cNvSpPr txBox="1"/>
      </xdr:nvSpPr>
      <xdr:spPr>
        <a:xfrm>
          <a:off x="1622686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769BFA1-7352-41C5-B783-303BB246775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1F05EAE8-73BE-4EAE-AABE-5C710113DF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A3EC1EB-4A26-4F6F-954F-42A4A18ABB4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A04DB81-45A2-4E7D-ADFD-C2352AE01F9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E8D980D-CC12-40F2-B81B-99748661A54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7B89246-6FBF-44B2-9AA4-FC10FF9D6D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4192BFB-8E37-4C65-AC79-2840E645E42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2AC1168-BB09-4531-865E-B76A4B7C7B4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8FD343D-4AEE-450B-9FC5-0ABFADA4F26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D50F933-D0FA-46CC-B097-3D4ADB7A18F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9A0BDFDF-7DDF-40ED-82F5-9DA9C30B2F4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AC83F89C-86DB-4205-97B9-52459A3D3D7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2512EAD7-A2E8-4E43-815A-76626035F63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3AFAA98-2A4A-457E-BF7C-F9659AEA005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8164C382-458A-4F94-9A4F-C4DF7B0AE01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C915FD7-4FFC-40F5-9B41-D618EE04C6D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2F9891C1-D8EE-4DD3-A93E-83DC4FB08A1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931EAACF-9D97-4396-9280-C3C29B385AE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591A6F41-0EB3-4A08-8826-F0F0D313079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8FECF10D-5760-409A-8434-22C02951934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71685243-AD66-470C-A966-38A6F983A4D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4D5D386-7C87-4B11-9613-DC7CDA70824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A08FF78D-7157-4C68-9DC6-4898FB77EC5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1B518215-3879-4A2A-9002-5A072AD9130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38EFDE3-4124-440E-8BC9-66221271339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56182096-8F22-478A-941B-61ACDE152479}"/>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5936B94E-DFE9-43EB-8C87-7AC7533AA4D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95D8657-61B9-405B-9901-09F04FF3957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F5BCD89C-4820-4E95-BE76-06D3BE16905E}"/>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427F129A-CAAB-44E2-86A5-0665DD03568D}"/>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1FA5A45C-C111-44AC-8A1D-5D1AC034DF18}"/>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8523B946-9631-4BBC-BF80-81048BA97792}"/>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8D06A4E1-8FC6-433A-85D5-7C864B9FF4BF}"/>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FD1BD48A-B302-4BEF-85E6-B4DC300D84F6}"/>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06606461-EAB2-4221-8A3A-60463C71B2BA}"/>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DB6C0849-FB65-4108-804C-24BDC585563A}"/>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4C8C2F7-C80E-4C88-8494-1B9AE3DA365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8D7FA42-7361-4EF5-A729-D693C20F262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9270053-C2F2-42D3-801F-17480E95907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A84D99D-F4FA-4210-9B1F-1B8D1C6B246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1E2A137-422D-4977-B12F-E487A4D479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9" name="楕円 658">
          <a:extLst>
            <a:ext uri="{FF2B5EF4-FFF2-40B4-BE49-F238E27FC236}">
              <a16:creationId xmlns:a16="http://schemas.microsoft.com/office/drawing/2014/main" id="{BEF45C06-238C-4375-91A7-B7F2E5AD2C8A}"/>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0" name="【児童館】&#10;有形固定資産減価償却率該当値テキスト">
          <a:extLst>
            <a:ext uri="{FF2B5EF4-FFF2-40B4-BE49-F238E27FC236}">
              <a16:creationId xmlns:a16="http://schemas.microsoft.com/office/drawing/2014/main" id="{7909DF04-7F66-4E9A-9096-F54AB265EDB1}"/>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1" name="楕円 660">
          <a:extLst>
            <a:ext uri="{FF2B5EF4-FFF2-40B4-BE49-F238E27FC236}">
              <a16:creationId xmlns:a16="http://schemas.microsoft.com/office/drawing/2014/main" id="{44783B1F-8AC1-4000-AEE3-28462D08CB4B}"/>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2" name="直線コネクタ 661">
          <a:extLst>
            <a:ext uri="{FF2B5EF4-FFF2-40B4-BE49-F238E27FC236}">
              <a16:creationId xmlns:a16="http://schemas.microsoft.com/office/drawing/2014/main" id="{CC993610-AE99-4730-ABFA-BC8531CAD438}"/>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3" name="楕円 662">
          <a:extLst>
            <a:ext uri="{FF2B5EF4-FFF2-40B4-BE49-F238E27FC236}">
              <a16:creationId xmlns:a16="http://schemas.microsoft.com/office/drawing/2014/main" id="{20FCA1BD-D9C9-4770-88FE-6C73C9A3319F}"/>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4" name="直線コネクタ 663">
          <a:extLst>
            <a:ext uri="{FF2B5EF4-FFF2-40B4-BE49-F238E27FC236}">
              <a16:creationId xmlns:a16="http://schemas.microsoft.com/office/drawing/2014/main" id="{D4B9ED9A-6B33-407A-AEA8-214C4AA24089}"/>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54248</xdr:rowOff>
    </xdr:from>
    <xdr:to>
      <xdr:col>72</xdr:col>
      <xdr:colOff>38100</xdr:colOff>
      <xdr:row>86</xdr:row>
      <xdr:rowOff>155848</xdr:rowOff>
    </xdr:to>
    <xdr:sp macro="" textlink="">
      <xdr:nvSpPr>
        <xdr:cNvPr id="665" name="楕円 664">
          <a:extLst>
            <a:ext uri="{FF2B5EF4-FFF2-40B4-BE49-F238E27FC236}">
              <a16:creationId xmlns:a16="http://schemas.microsoft.com/office/drawing/2014/main" id="{1EC37B11-0D53-4DDD-864E-A7B15C617365}"/>
            </a:ext>
          </a:extLst>
        </xdr:cNvPr>
        <xdr:cNvSpPr/>
      </xdr:nvSpPr>
      <xdr:spPr>
        <a:xfrm>
          <a:off x="12029440" y="144712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105048</xdr:rowOff>
    </xdr:from>
    <xdr:to>
      <xdr:col>76</xdr:col>
      <xdr:colOff>114300</xdr:colOff>
      <xdr:row>86</xdr:row>
      <xdr:rowOff>168729</xdr:rowOff>
    </xdr:to>
    <xdr:cxnSp macro="">
      <xdr:nvCxnSpPr>
        <xdr:cNvPr id="666" name="直線コネクタ 665">
          <a:extLst>
            <a:ext uri="{FF2B5EF4-FFF2-40B4-BE49-F238E27FC236}">
              <a16:creationId xmlns:a16="http://schemas.microsoft.com/office/drawing/2014/main" id="{DC609B80-E59F-42D2-B00E-6FA9DA0CDA62}"/>
            </a:ext>
          </a:extLst>
        </xdr:cNvPr>
        <xdr:cNvCxnSpPr/>
      </xdr:nvCxnSpPr>
      <xdr:spPr>
        <a:xfrm>
          <a:off x="12072620" y="14522088"/>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28121</xdr:rowOff>
    </xdr:from>
    <xdr:to>
      <xdr:col>67</xdr:col>
      <xdr:colOff>101600</xdr:colOff>
      <xdr:row>86</xdr:row>
      <xdr:rowOff>129721</xdr:rowOff>
    </xdr:to>
    <xdr:sp macro="" textlink="">
      <xdr:nvSpPr>
        <xdr:cNvPr id="667" name="楕円 666">
          <a:extLst>
            <a:ext uri="{FF2B5EF4-FFF2-40B4-BE49-F238E27FC236}">
              <a16:creationId xmlns:a16="http://schemas.microsoft.com/office/drawing/2014/main" id="{4248EA63-181A-4F5B-A1A0-A40BCC1509C8}"/>
            </a:ext>
          </a:extLst>
        </xdr:cNvPr>
        <xdr:cNvSpPr/>
      </xdr:nvSpPr>
      <xdr:spPr>
        <a:xfrm>
          <a:off x="11231880" y="144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78921</xdr:rowOff>
    </xdr:from>
    <xdr:to>
      <xdr:col>71</xdr:col>
      <xdr:colOff>177800</xdr:colOff>
      <xdr:row>86</xdr:row>
      <xdr:rowOff>105048</xdr:rowOff>
    </xdr:to>
    <xdr:cxnSp macro="">
      <xdr:nvCxnSpPr>
        <xdr:cNvPr id="668" name="直線コネクタ 667">
          <a:extLst>
            <a:ext uri="{FF2B5EF4-FFF2-40B4-BE49-F238E27FC236}">
              <a16:creationId xmlns:a16="http://schemas.microsoft.com/office/drawing/2014/main" id="{5113E394-6977-425B-90E5-86D3BD7E2E4B}"/>
            </a:ext>
          </a:extLst>
        </xdr:cNvPr>
        <xdr:cNvCxnSpPr/>
      </xdr:nvCxnSpPr>
      <xdr:spPr>
        <a:xfrm>
          <a:off x="11282680" y="14495961"/>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5126517A-2D6F-48D4-8375-0C9A0B46A003}"/>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0F2BB9A9-A486-47ED-865F-762D1ACCE81A}"/>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C4115F39-56C4-4033-8FE4-5F463085C8FA}"/>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50AC3EBC-CE3D-4B98-A4EF-E16F1B4E8549}"/>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3" name="n_1mainValue【児童館】&#10;有形固定資産減価償却率">
          <a:extLst>
            <a:ext uri="{FF2B5EF4-FFF2-40B4-BE49-F238E27FC236}">
              <a16:creationId xmlns:a16="http://schemas.microsoft.com/office/drawing/2014/main" id="{8EB5F18E-7345-4CA2-979B-177DF3E9D677}"/>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a:extLst>
            <a:ext uri="{FF2B5EF4-FFF2-40B4-BE49-F238E27FC236}">
              <a16:creationId xmlns:a16="http://schemas.microsoft.com/office/drawing/2014/main" id="{4FC1B04E-B502-4F6D-A792-39C8DA250192}"/>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146975</xdr:rowOff>
    </xdr:from>
    <xdr:ext cx="405111" cy="259045"/>
    <xdr:sp macro="" textlink="">
      <xdr:nvSpPr>
        <xdr:cNvPr id="675" name="n_3mainValue【児童館】&#10;有形固定資産減価償却率">
          <a:extLst>
            <a:ext uri="{FF2B5EF4-FFF2-40B4-BE49-F238E27FC236}">
              <a16:creationId xmlns:a16="http://schemas.microsoft.com/office/drawing/2014/main" id="{F3DFDE52-611C-440C-B9E0-1C4D0FC5A359}"/>
            </a:ext>
          </a:extLst>
        </xdr:cNvPr>
        <xdr:cNvSpPr txBox="1"/>
      </xdr:nvSpPr>
      <xdr:spPr>
        <a:xfrm>
          <a:off x="11900544" y="1456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120848</xdr:rowOff>
    </xdr:from>
    <xdr:ext cx="405111" cy="259045"/>
    <xdr:sp macro="" textlink="">
      <xdr:nvSpPr>
        <xdr:cNvPr id="676" name="n_4mainValue【児童館】&#10;有形固定資産減価償却率">
          <a:extLst>
            <a:ext uri="{FF2B5EF4-FFF2-40B4-BE49-F238E27FC236}">
              <a16:creationId xmlns:a16="http://schemas.microsoft.com/office/drawing/2014/main" id="{15417E07-9B0F-4642-853C-437AD6B84050}"/>
            </a:ext>
          </a:extLst>
        </xdr:cNvPr>
        <xdr:cNvSpPr txBox="1"/>
      </xdr:nvSpPr>
      <xdr:spPr>
        <a:xfrm>
          <a:off x="11102984" y="145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356AFEA4-5DCA-4F74-87EF-41A99C38AB8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D83404C-5125-40F1-8602-058FD0BDE4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ECA1F7D1-C55F-4BAC-B226-4B489E8B4F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9548FF5-9399-4373-BEBC-DEDFAC1E12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CF6F11E8-3265-4B72-9E8F-24D8CCD94C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2466CD65-DAED-4E47-86D2-1AB0B07A57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7A63349-7B7F-4E21-BF4E-07C146E495F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D60377F5-883E-40FA-9C5F-63A8573E6B0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99989CB2-2580-4D74-8484-BFE52F4266A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77461CB5-D9E5-419E-807A-F929E484503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C6B59FAB-FE91-4A03-98E8-A1B79C63C751}"/>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98535574-B3EB-4B9D-8090-26888B9234B6}"/>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1158471D-7613-43F2-8323-7418117C0D81}"/>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DFE2EB2D-7E1A-464C-A3EA-E8DC2F1FC2E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9F493A5C-0035-4D25-8406-41F94D4A8447}"/>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5E8B783-DD82-41EB-B7C8-AB12D1BF3B9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D73B6D8-9A07-4966-9E29-4F3573826AD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2B5BD9BF-8296-4500-A6A8-064353B7A50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CA9ED5FD-889C-45CB-8095-1619ECF7F64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63EBD27B-D4DC-4A9C-ADF1-C76DCB63007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C9444D27-4520-493E-968A-D63862C01356}"/>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87000D72-03DA-4D9B-8AE6-6A609B03F7D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4A179B6-566C-42FA-9062-CD1F10640F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E8F34838-5A78-41A8-B3CF-A9644D84054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C8A3DFFF-918B-4B5B-9D9B-995020C9C0E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D3E4111A-A223-4A4B-A92A-9EC2630D828A}"/>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1F237677-1A03-4BC8-9B91-BA2778CB083D}"/>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4421F1B0-0E2B-4E84-A39C-96817CCE99C5}"/>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60F0FE55-9553-460E-9E59-22FDD52C6D64}"/>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477D13C9-02EF-4F4C-AB36-EBAB8A2A2155}"/>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a:extLst>
            <a:ext uri="{FF2B5EF4-FFF2-40B4-BE49-F238E27FC236}">
              <a16:creationId xmlns:a16="http://schemas.microsoft.com/office/drawing/2014/main" id="{930D63A7-8F78-4B4A-B3C8-F9CA67B2249A}"/>
            </a:ext>
          </a:extLst>
        </xdr:cNvPr>
        <xdr:cNvSpPr txBox="1"/>
      </xdr:nvSpPr>
      <xdr:spPr>
        <a:xfrm>
          <a:off x="19547840" y="14082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766E1943-3C1A-4443-B47E-F91E243BF18E}"/>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68E19C18-0698-4878-898D-139D88F97DAF}"/>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8EE1657A-113C-4C2E-9E29-3417E5A51535}"/>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4DB6D1EA-ABEB-443E-B37F-E92291C207F8}"/>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94135E3A-4CA7-4873-B6AF-E74275064C05}"/>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2114071-EF17-4E32-9E5B-D5B122E95CA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5393990-7524-4477-A5BF-011973DF930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ECBA3FC-8742-4C61-A5DD-53534B61320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2D633B7-6715-45DA-988E-A141D98FDA6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51E8D79-7AB0-454D-B897-63EA8301294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8" name="楕円 717">
          <a:extLst>
            <a:ext uri="{FF2B5EF4-FFF2-40B4-BE49-F238E27FC236}">
              <a16:creationId xmlns:a16="http://schemas.microsoft.com/office/drawing/2014/main" id="{D7A79713-BE23-4FCA-8A15-CC07B6F13C5D}"/>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9" name="【児童館】&#10;一人当たり面積該当値テキスト">
          <a:extLst>
            <a:ext uri="{FF2B5EF4-FFF2-40B4-BE49-F238E27FC236}">
              <a16:creationId xmlns:a16="http://schemas.microsoft.com/office/drawing/2014/main" id="{EC43F876-6398-403C-B667-C9CBFF292BD9}"/>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0" name="楕円 719">
          <a:extLst>
            <a:ext uri="{FF2B5EF4-FFF2-40B4-BE49-F238E27FC236}">
              <a16:creationId xmlns:a16="http://schemas.microsoft.com/office/drawing/2014/main" id="{9C035C3F-4C9F-40AD-BE2F-A426E34CF3FD}"/>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1" name="直線コネクタ 720">
          <a:extLst>
            <a:ext uri="{FF2B5EF4-FFF2-40B4-BE49-F238E27FC236}">
              <a16:creationId xmlns:a16="http://schemas.microsoft.com/office/drawing/2014/main" id="{47AB3902-B853-492C-8E70-BB215763889E}"/>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169636</xdr:rowOff>
    </xdr:from>
    <xdr:to>
      <xdr:col>107</xdr:col>
      <xdr:colOff>101600</xdr:colOff>
      <xdr:row>86</xdr:row>
      <xdr:rowOff>99786</xdr:rowOff>
    </xdr:to>
    <xdr:sp macro="" textlink="">
      <xdr:nvSpPr>
        <xdr:cNvPr id="722" name="楕円 721">
          <a:extLst>
            <a:ext uri="{FF2B5EF4-FFF2-40B4-BE49-F238E27FC236}">
              <a16:creationId xmlns:a16="http://schemas.microsoft.com/office/drawing/2014/main" id="{CF9D5957-39FF-42FF-80C4-D53C5AF5AF8F}"/>
            </a:ext>
          </a:extLst>
        </xdr:cNvPr>
        <xdr:cNvSpPr/>
      </xdr:nvSpPr>
      <xdr:spPr>
        <a:xfrm>
          <a:off x="17937480" y="1441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48986</xdr:rowOff>
    </xdr:to>
    <xdr:cxnSp macro="">
      <xdr:nvCxnSpPr>
        <xdr:cNvPr id="723" name="直線コネクタ 722">
          <a:extLst>
            <a:ext uri="{FF2B5EF4-FFF2-40B4-BE49-F238E27FC236}">
              <a16:creationId xmlns:a16="http://schemas.microsoft.com/office/drawing/2014/main" id="{67AAD093-C0AB-41DA-BAB8-89B51EE1BC44}"/>
            </a:ext>
          </a:extLst>
        </xdr:cNvPr>
        <xdr:cNvCxnSpPr/>
      </xdr:nvCxnSpPr>
      <xdr:spPr>
        <a:xfrm flipV="1">
          <a:off x="17988280" y="1445514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24" name="楕円 723">
          <a:extLst>
            <a:ext uri="{FF2B5EF4-FFF2-40B4-BE49-F238E27FC236}">
              <a16:creationId xmlns:a16="http://schemas.microsoft.com/office/drawing/2014/main" id="{7C9F8470-69C8-4125-9886-5A4DBD93A9D4}"/>
            </a:ext>
          </a:extLst>
        </xdr:cNvPr>
        <xdr:cNvSpPr/>
      </xdr:nvSpPr>
      <xdr:spPr>
        <a:xfrm>
          <a:off x="1716278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86</xdr:row>
      <xdr:rowOff>48986</xdr:rowOff>
    </xdr:to>
    <xdr:cxnSp macro="">
      <xdr:nvCxnSpPr>
        <xdr:cNvPr id="725" name="直線コネクタ 724">
          <a:extLst>
            <a:ext uri="{FF2B5EF4-FFF2-40B4-BE49-F238E27FC236}">
              <a16:creationId xmlns:a16="http://schemas.microsoft.com/office/drawing/2014/main" id="{9FB17631-8CB3-48A6-B4BA-B822466E181A}"/>
            </a:ext>
          </a:extLst>
        </xdr:cNvPr>
        <xdr:cNvCxnSpPr/>
      </xdr:nvCxnSpPr>
      <xdr:spPr>
        <a:xfrm>
          <a:off x="17213580" y="14042027"/>
          <a:ext cx="774700" cy="4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726" name="楕円 725">
          <a:extLst>
            <a:ext uri="{FF2B5EF4-FFF2-40B4-BE49-F238E27FC236}">
              <a16:creationId xmlns:a16="http://schemas.microsoft.com/office/drawing/2014/main" id="{8B8541DF-274C-43ED-A810-A740C8ADC425}"/>
            </a:ext>
          </a:extLst>
        </xdr:cNvPr>
        <xdr:cNvSpPr/>
      </xdr:nvSpPr>
      <xdr:spPr>
        <a:xfrm>
          <a:off x="16388080" y="1400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138793</xdr:rowOff>
    </xdr:to>
    <xdr:cxnSp macro="">
      <xdr:nvCxnSpPr>
        <xdr:cNvPr id="727" name="直線コネクタ 726">
          <a:extLst>
            <a:ext uri="{FF2B5EF4-FFF2-40B4-BE49-F238E27FC236}">
              <a16:creationId xmlns:a16="http://schemas.microsoft.com/office/drawing/2014/main" id="{C2956BAC-3FA0-4909-8DA5-3852FA8E3A14}"/>
            </a:ext>
          </a:extLst>
        </xdr:cNvPr>
        <xdr:cNvCxnSpPr/>
      </xdr:nvCxnSpPr>
      <xdr:spPr>
        <a:xfrm flipV="1">
          <a:off x="16431260" y="14042027"/>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a:extLst>
            <a:ext uri="{FF2B5EF4-FFF2-40B4-BE49-F238E27FC236}">
              <a16:creationId xmlns:a16="http://schemas.microsoft.com/office/drawing/2014/main" id="{BF392D34-3C77-49CB-B476-3E0C1D747E03}"/>
            </a:ext>
          </a:extLst>
        </xdr:cNvPr>
        <xdr:cNvSpPr txBox="1"/>
      </xdr:nvSpPr>
      <xdr:spPr>
        <a:xfrm>
          <a:off x="18561127" y="140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2BA7B373-1970-48BA-81C4-C9E298FE79A0}"/>
            </a:ext>
          </a:extLst>
        </xdr:cNvPr>
        <xdr:cNvSpPr txBox="1"/>
      </xdr:nvSpPr>
      <xdr:spPr>
        <a:xfrm>
          <a:off x="177762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42B34968-6F17-4D15-A0DD-1686FBFBB46F}"/>
            </a:ext>
          </a:extLst>
        </xdr:cNvPr>
        <xdr:cNvSpPr txBox="1"/>
      </xdr:nvSpPr>
      <xdr:spPr>
        <a:xfrm>
          <a:off x="170015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EC5CFC9F-CD71-40B1-9024-F77751768120}"/>
            </a:ext>
          </a:extLst>
        </xdr:cNvPr>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2" name="n_1mainValue【児童館】&#10;一人当たり面積">
          <a:extLst>
            <a:ext uri="{FF2B5EF4-FFF2-40B4-BE49-F238E27FC236}">
              <a16:creationId xmlns:a16="http://schemas.microsoft.com/office/drawing/2014/main" id="{0B4FAA43-C953-4177-8571-A18B0A9B83B4}"/>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90913</xdr:rowOff>
    </xdr:from>
    <xdr:ext cx="469744" cy="259045"/>
    <xdr:sp macro="" textlink="">
      <xdr:nvSpPr>
        <xdr:cNvPr id="733" name="n_2mainValue【児童館】&#10;一人当たり面積">
          <a:extLst>
            <a:ext uri="{FF2B5EF4-FFF2-40B4-BE49-F238E27FC236}">
              <a16:creationId xmlns:a16="http://schemas.microsoft.com/office/drawing/2014/main" id="{EF521BA5-44F1-46FF-A5D9-183393E75DB6}"/>
            </a:ext>
          </a:extLst>
        </xdr:cNvPr>
        <xdr:cNvSpPr txBox="1"/>
      </xdr:nvSpPr>
      <xdr:spPr>
        <a:xfrm>
          <a:off x="1777626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4" name="n_3mainValue【児童館】&#10;一人当たり面積">
          <a:extLst>
            <a:ext uri="{FF2B5EF4-FFF2-40B4-BE49-F238E27FC236}">
              <a16:creationId xmlns:a16="http://schemas.microsoft.com/office/drawing/2014/main" id="{6BA73B7D-3C76-47C1-839C-F1B1C4E5C4CA}"/>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735" name="n_4mainValue【児童館】&#10;一人当たり面積">
          <a:extLst>
            <a:ext uri="{FF2B5EF4-FFF2-40B4-BE49-F238E27FC236}">
              <a16:creationId xmlns:a16="http://schemas.microsoft.com/office/drawing/2014/main" id="{EF746262-09F7-4F1A-B7F7-78F7A71BC8DC}"/>
            </a:ext>
          </a:extLst>
        </xdr:cNvPr>
        <xdr:cNvSpPr txBox="1"/>
      </xdr:nvSpPr>
      <xdr:spPr>
        <a:xfrm>
          <a:off x="1622686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A0ACEBED-607F-45F5-977E-8E4B3D83C0B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1E43095-D6D8-444B-B0E0-384882ACD50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5C7156D-F461-427C-97C0-ED24888E63C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E6456CA-885E-484C-872C-DD312FBAD7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4C71617-956B-4D9B-890F-A4020662A36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A54584CB-1BFD-4DB2-8802-84B587A08EE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90E458FC-CA15-4E63-909D-A6AFB612E27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7853D888-E16C-4DF8-978F-752FE6721D0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FC97238D-7E8F-4710-951C-C095F11B734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13804144-A21C-47E6-A3DD-02EB4881411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F8B8AD1-0BF1-42E9-82E5-5581ED7B986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BA7FE51B-DF64-4810-B907-1C6C6E3A9FD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C3EFE625-B7FC-4054-8426-0282278681B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6E2D3BF-E9AB-447B-BA85-C9B7B141830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93A53BB3-E444-407C-A7E9-68F3A21A4D1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10E81034-FD24-4123-9A5D-A0782563615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35CB51D4-CF4A-44D7-B2E2-EDAA70EC266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042C7F1-67A8-4FE2-B5C9-96A53504826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56AB3D83-8224-4BF7-81DB-F9D7B5A6FAF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81A5D1AF-A9E8-4C72-92E2-465A9A1FEC0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F603656-EAB0-477C-912E-7CA39B137E2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7177A21-3267-4250-8D41-38DFBC436CC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4D227A8-0A40-4F18-8014-EAC45047078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4F4EBD9-C992-4B3A-BDDC-58100598D7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3F24F8A0-BF7A-4B9F-962F-14A92C6D1DD9}"/>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F3A9BE01-09C8-4D08-94C8-6E697FC9155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FE681488-2818-47D4-BBA9-B2EBAD715B6D}"/>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2638EB79-5AB3-417B-99E5-81AE2687C75C}"/>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725CB100-5C4E-4DCF-AA6C-55EA1BFA0D5C}"/>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6066D094-D7B1-47AF-A572-879AC8F9FDAF}"/>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B8129512-113C-485B-BE70-B881E41635B1}"/>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ACA1A5F7-0C22-419A-9320-DEA02780F3F8}"/>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F1B914FA-E370-4854-AC41-983EC76A6FD9}"/>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D8288CFB-D620-4F2A-99C9-1E7766D6DA8A}"/>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7F2F3A9C-6984-43C2-9D91-550415EED8C6}"/>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A17E405-4FEB-4C60-B80B-838437E358B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2D579D4-EDBA-45AC-BF28-5E0DDBC28A4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720DC7A-1152-44B9-A38B-99A085836A3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409F80E-957F-461E-B648-87B065B0F9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9BFADF3-B18F-4347-B0DF-4CA3C73E624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78739</xdr:rowOff>
    </xdr:from>
    <xdr:to>
      <xdr:col>85</xdr:col>
      <xdr:colOff>177800</xdr:colOff>
      <xdr:row>109</xdr:row>
      <xdr:rowOff>8889</xdr:rowOff>
    </xdr:to>
    <xdr:sp macro="" textlink="">
      <xdr:nvSpPr>
        <xdr:cNvPr id="776" name="楕円 775">
          <a:extLst>
            <a:ext uri="{FF2B5EF4-FFF2-40B4-BE49-F238E27FC236}">
              <a16:creationId xmlns:a16="http://schemas.microsoft.com/office/drawing/2014/main" id="{CC6B6CB4-8C69-4A0D-8F61-73B54C78132D}"/>
            </a:ext>
          </a:extLst>
        </xdr:cNvPr>
        <xdr:cNvSpPr/>
      </xdr:nvSpPr>
      <xdr:spPr>
        <a:xfrm>
          <a:off x="14325600" y="18183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165116</xdr:rowOff>
    </xdr:from>
    <xdr:ext cx="405111" cy="259045"/>
    <xdr:sp macro="" textlink="">
      <xdr:nvSpPr>
        <xdr:cNvPr id="777" name="【公民館】&#10;有形固定資産減価償却率該当値テキスト">
          <a:extLst>
            <a:ext uri="{FF2B5EF4-FFF2-40B4-BE49-F238E27FC236}">
              <a16:creationId xmlns:a16="http://schemas.microsoft.com/office/drawing/2014/main" id="{939A10B9-C96F-45E5-BBC4-605522B2F8B9}"/>
            </a:ext>
          </a:extLst>
        </xdr:cNvPr>
        <xdr:cNvSpPr txBox="1"/>
      </xdr:nvSpPr>
      <xdr:spPr>
        <a:xfrm>
          <a:off x="14414500" y="1810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778" name="楕円 777">
          <a:extLst>
            <a:ext uri="{FF2B5EF4-FFF2-40B4-BE49-F238E27FC236}">
              <a16:creationId xmlns:a16="http://schemas.microsoft.com/office/drawing/2014/main" id="{DF03146A-E54E-4013-9045-0B7D50925D2F}"/>
            </a:ext>
          </a:extLst>
        </xdr:cNvPr>
        <xdr:cNvSpPr/>
      </xdr:nvSpPr>
      <xdr:spPr>
        <a:xfrm>
          <a:off x="1357884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108</xdr:row>
      <xdr:rowOff>129539</xdr:rowOff>
    </xdr:to>
    <xdr:cxnSp macro="">
      <xdr:nvCxnSpPr>
        <xdr:cNvPr id="779" name="直線コネクタ 778">
          <a:extLst>
            <a:ext uri="{FF2B5EF4-FFF2-40B4-BE49-F238E27FC236}">
              <a16:creationId xmlns:a16="http://schemas.microsoft.com/office/drawing/2014/main" id="{83350EF1-B48B-4B1A-ACC0-72705F71BD1E}"/>
            </a:ext>
          </a:extLst>
        </xdr:cNvPr>
        <xdr:cNvCxnSpPr/>
      </xdr:nvCxnSpPr>
      <xdr:spPr>
        <a:xfrm>
          <a:off x="13629640" y="17537430"/>
          <a:ext cx="746760" cy="69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80" name="楕円 779">
          <a:extLst>
            <a:ext uri="{FF2B5EF4-FFF2-40B4-BE49-F238E27FC236}">
              <a16:creationId xmlns:a16="http://schemas.microsoft.com/office/drawing/2014/main" id="{2E0D91B7-2A20-40C0-9DBE-D29CE4021E3F}"/>
            </a:ext>
          </a:extLst>
        </xdr:cNvPr>
        <xdr:cNvSpPr/>
      </xdr:nvSpPr>
      <xdr:spPr>
        <a:xfrm>
          <a:off x="128041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102870</xdr:rowOff>
    </xdr:to>
    <xdr:cxnSp macro="">
      <xdr:nvCxnSpPr>
        <xdr:cNvPr id="781" name="直線コネクタ 780">
          <a:extLst>
            <a:ext uri="{FF2B5EF4-FFF2-40B4-BE49-F238E27FC236}">
              <a16:creationId xmlns:a16="http://schemas.microsoft.com/office/drawing/2014/main" id="{57E6F715-564B-4BAA-9472-E148870A31E3}"/>
            </a:ext>
          </a:extLst>
        </xdr:cNvPr>
        <xdr:cNvCxnSpPr/>
      </xdr:nvCxnSpPr>
      <xdr:spPr>
        <a:xfrm>
          <a:off x="12854940" y="1751266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57786</xdr:rowOff>
    </xdr:from>
    <xdr:to>
      <xdr:col>72</xdr:col>
      <xdr:colOff>38100</xdr:colOff>
      <xdr:row>108</xdr:row>
      <xdr:rowOff>159386</xdr:rowOff>
    </xdr:to>
    <xdr:sp macro="" textlink="">
      <xdr:nvSpPr>
        <xdr:cNvPr id="782" name="楕円 781">
          <a:extLst>
            <a:ext uri="{FF2B5EF4-FFF2-40B4-BE49-F238E27FC236}">
              <a16:creationId xmlns:a16="http://schemas.microsoft.com/office/drawing/2014/main" id="{A720A866-0ED8-4C6F-B0EE-8792A3DAF65D}"/>
            </a:ext>
          </a:extLst>
        </xdr:cNvPr>
        <xdr:cNvSpPr/>
      </xdr:nvSpPr>
      <xdr:spPr>
        <a:xfrm>
          <a:off x="12029440" y="18162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108</xdr:row>
      <xdr:rowOff>108586</xdr:rowOff>
    </xdr:to>
    <xdr:cxnSp macro="">
      <xdr:nvCxnSpPr>
        <xdr:cNvPr id="783" name="直線コネクタ 782">
          <a:extLst>
            <a:ext uri="{FF2B5EF4-FFF2-40B4-BE49-F238E27FC236}">
              <a16:creationId xmlns:a16="http://schemas.microsoft.com/office/drawing/2014/main" id="{9DBD9F9D-E652-40F1-A32D-6189C6345416}"/>
            </a:ext>
          </a:extLst>
        </xdr:cNvPr>
        <xdr:cNvCxnSpPr/>
      </xdr:nvCxnSpPr>
      <xdr:spPr>
        <a:xfrm flipV="1">
          <a:off x="12072620" y="17512665"/>
          <a:ext cx="78232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50164</xdr:rowOff>
    </xdr:from>
    <xdr:to>
      <xdr:col>67</xdr:col>
      <xdr:colOff>101600</xdr:colOff>
      <xdr:row>108</xdr:row>
      <xdr:rowOff>151764</xdr:rowOff>
    </xdr:to>
    <xdr:sp macro="" textlink="">
      <xdr:nvSpPr>
        <xdr:cNvPr id="784" name="楕円 783">
          <a:extLst>
            <a:ext uri="{FF2B5EF4-FFF2-40B4-BE49-F238E27FC236}">
              <a16:creationId xmlns:a16="http://schemas.microsoft.com/office/drawing/2014/main" id="{DF516AA5-469C-4AD2-ADFF-DD9E353A6D1B}"/>
            </a:ext>
          </a:extLst>
        </xdr:cNvPr>
        <xdr:cNvSpPr/>
      </xdr:nvSpPr>
      <xdr:spPr>
        <a:xfrm>
          <a:off x="11231880" y="18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100964</xdr:rowOff>
    </xdr:from>
    <xdr:to>
      <xdr:col>71</xdr:col>
      <xdr:colOff>177800</xdr:colOff>
      <xdr:row>108</xdr:row>
      <xdr:rowOff>108586</xdr:rowOff>
    </xdr:to>
    <xdr:cxnSp macro="">
      <xdr:nvCxnSpPr>
        <xdr:cNvPr id="785" name="直線コネクタ 784">
          <a:extLst>
            <a:ext uri="{FF2B5EF4-FFF2-40B4-BE49-F238E27FC236}">
              <a16:creationId xmlns:a16="http://schemas.microsoft.com/office/drawing/2014/main" id="{3BFF397F-3856-445E-A8EB-D2DB883A1138}"/>
            </a:ext>
          </a:extLst>
        </xdr:cNvPr>
        <xdr:cNvCxnSpPr/>
      </xdr:nvCxnSpPr>
      <xdr:spPr>
        <a:xfrm>
          <a:off x="11282680" y="18206084"/>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a:extLst>
            <a:ext uri="{FF2B5EF4-FFF2-40B4-BE49-F238E27FC236}">
              <a16:creationId xmlns:a16="http://schemas.microsoft.com/office/drawing/2014/main" id="{EAB5B4A0-4430-4883-95BA-750C5AC2B929}"/>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8FF53E80-F18A-4B8F-A15F-28DC584E85BB}"/>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7ADF00AB-2E7A-4D6D-AE8C-C3A50FDCB6DC}"/>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7011516D-5592-406A-B7BA-AB31CE8089BD}"/>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170197</xdr:rowOff>
    </xdr:from>
    <xdr:ext cx="405111" cy="259045"/>
    <xdr:sp macro="" textlink="">
      <xdr:nvSpPr>
        <xdr:cNvPr id="790" name="n_1mainValue【公民館】&#10;有形固定資産減価償却率">
          <a:extLst>
            <a:ext uri="{FF2B5EF4-FFF2-40B4-BE49-F238E27FC236}">
              <a16:creationId xmlns:a16="http://schemas.microsoft.com/office/drawing/2014/main" id="{0DBD4CF9-21C3-42D4-8F40-6E0AF00EA929}"/>
            </a:ext>
          </a:extLst>
        </xdr:cNvPr>
        <xdr:cNvSpPr txBox="1"/>
      </xdr:nvSpPr>
      <xdr:spPr>
        <a:xfrm>
          <a:off x="13437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91" name="n_2mainValue【公民館】&#10;有形固定資産減価償却率">
          <a:extLst>
            <a:ext uri="{FF2B5EF4-FFF2-40B4-BE49-F238E27FC236}">
              <a16:creationId xmlns:a16="http://schemas.microsoft.com/office/drawing/2014/main" id="{F0DA1299-6B63-4A89-9EE4-665AF3714DD2}"/>
            </a:ext>
          </a:extLst>
        </xdr:cNvPr>
        <xdr:cNvSpPr txBox="1"/>
      </xdr:nvSpPr>
      <xdr:spPr>
        <a:xfrm>
          <a:off x="12675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150513</xdr:rowOff>
    </xdr:from>
    <xdr:ext cx="405111" cy="259045"/>
    <xdr:sp macro="" textlink="">
      <xdr:nvSpPr>
        <xdr:cNvPr id="792" name="n_3mainValue【公民館】&#10;有形固定資産減価償却率">
          <a:extLst>
            <a:ext uri="{FF2B5EF4-FFF2-40B4-BE49-F238E27FC236}">
              <a16:creationId xmlns:a16="http://schemas.microsoft.com/office/drawing/2014/main" id="{B2639876-F471-4B61-8ACB-B2FD9B8A1377}"/>
            </a:ext>
          </a:extLst>
        </xdr:cNvPr>
        <xdr:cNvSpPr txBox="1"/>
      </xdr:nvSpPr>
      <xdr:spPr>
        <a:xfrm>
          <a:off x="11900544"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142891</xdr:rowOff>
    </xdr:from>
    <xdr:ext cx="405111" cy="259045"/>
    <xdr:sp macro="" textlink="">
      <xdr:nvSpPr>
        <xdr:cNvPr id="793" name="n_4mainValue【公民館】&#10;有形固定資産減価償却率">
          <a:extLst>
            <a:ext uri="{FF2B5EF4-FFF2-40B4-BE49-F238E27FC236}">
              <a16:creationId xmlns:a16="http://schemas.microsoft.com/office/drawing/2014/main" id="{A55D2E85-BD8F-492B-906D-9FA11BF0260F}"/>
            </a:ext>
          </a:extLst>
        </xdr:cNvPr>
        <xdr:cNvSpPr txBox="1"/>
      </xdr:nvSpPr>
      <xdr:spPr>
        <a:xfrm>
          <a:off x="11102984" y="1824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A6528908-D8CA-4A5F-AE2C-DCE0EB7FBDB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3579D82-1BB0-4899-968F-07ED15FEEA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CC82099-F3E3-40B5-91BF-B3673041D7F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36D75B32-61AB-4766-AD47-7CC7AA3E054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AA9AD16-FDF2-4BF2-8BBF-566A1F44D8E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271F8129-2642-4FF6-B432-61F867B5234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06FA173-B63C-49A6-A486-EDF0841EF2A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3E10DF86-CBD0-42E2-8117-4B1C45F52BF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1635997-D62F-4926-B8B2-A766AE6C7CE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67133ED5-9E15-42B3-BE77-1D35775BCC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7D924FD-5397-4396-9CD6-BE3931094FB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4BC12BEC-C9D4-4385-A208-98B3B587411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333AAA27-836E-49A2-B251-F02AD323F64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2274E848-CB29-47BA-8677-5A7302078B5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DFB76EC0-19C7-487A-8440-016503DD3CD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C3BEA62D-2753-4E9F-9289-EA4E867F4DC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FE6414D0-F716-449D-9422-A0A8C8411D6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5B4C5C1B-BCBE-4E85-A8EE-A7EDDC8561D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79F8652A-2C50-4EF6-9FB6-F52C237121D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D1217E61-2B23-47B2-8F48-D7CCF0C3DBD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CCDBD094-5DAE-4813-A910-F259B02F9F4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843FAEAA-B65E-42F5-8207-4CD51E1B011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4AA4D422-00C1-43DD-9D00-9F9B5D19636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B9CF129D-9791-416C-ADF9-F8A76961898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90F9E57-D56A-4DF9-B333-3800179F8E8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888F2DFE-E9F6-493B-87A6-D4D38A5A4E5A}"/>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56A98C8E-26E0-4676-BBAA-9CC1C270A066}"/>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10579658-E038-45C3-A07E-C669015A2C1E}"/>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9125FE5D-237E-4785-8EAF-9B77C766ABDA}"/>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7D2634C-8A4D-48F4-9365-2DB16064AE28}"/>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E3A65855-3321-435C-80CE-A9FC1ABE9572}"/>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7358EFA2-43DB-4624-A24E-4CF88FDCF02B}"/>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7644A813-2BBE-4999-B1C3-9538EA183726}"/>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3A23AE49-EDFF-4507-94E8-4AB7859CB249}"/>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FCA14249-0B08-474C-AF67-B5E3806FFC0B}"/>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08E84CDC-24ED-4A33-BB4E-791FAB767B1D}"/>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609958D-B85E-45E9-AAC5-510ADC739D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A0E7A7E-FD25-4DC3-959B-CBAEC8B91A2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D2D38ED-6BD8-4549-9974-25286C6AE98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ACBD51A-FC2B-4B55-9516-AD778831060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2AA94A2-9DE5-4538-89D9-DCB7A30123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835" name="楕円 834">
          <a:extLst>
            <a:ext uri="{FF2B5EF4-FFF2-40B4-BE49-F238E27FC236}">
              <a16:creationId xmlns:a16="http://schemas.microsoft.com/office/drawing/2014/main" id="{88CB0F9C-4656-4C1C-9F5D-7A7547EF6845}"/>
            </a:ext>
          </a:extLst>
        </xdr:cNvPr>
        <xdr:cNvSpPr/>
      </xdr:nvSpPr>
      <xdr:spPr>
        <a:xfrm>
          <a:off x="19458940" y="1819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836" name="【公民館】&#10;一人当たり面積該当値テキスト">
          <a:extLst>
            <a:ext uri="{FF2B5EF4-FFF2-40B4-BE49-F238E27FC236}">
              <a16:creationId xmlns:a16="http://schemas.microsoft.com/office/drawing/2014/main" id="{CB08DB1C-20F0-438A-AA16-CEA1BB7C02C5}"/>
            </a:ext>
          </a:extLst>
        </xdr:cNvPr>
        <xdr:cNvSpPr txBox="1"/>
      </xdr:nvSpPr>
      <xdr:spPr>
        <a:xfrm>
          <a:off x="19547840" y="1810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837" name="楕円 836">
          <a:extLst>
            <a:ext uri="{FF2B5EF4-FFF2-40B4-BE49-F238E27FC236}">
              <a16:creationId xmlns:a16="http://schemas.microsoft.com/office/drawing/2014/main" id="{BDDBDB46-6534-4455-AC83-60102F0BDD93}"/>
            </a:ext>
          </a:extLst>
        </xdr:cNvPr>
        <xdr:cNvSpPr/>
      </xdr:nvSpPr>
      <xdr:spPr>
        <a:xfrm>
          <a:off x="18735040" y="1818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138249</xdr:rowOff>
    </xdr:to>
    <xdr:cxnSp macro="">
      <xdr:nvCxnSpPr>
        <xdr:cNvPr id="838" name="直線コネクタ 837">
          <a:extLst>
            <a:ext uri="{FF2B5EF4-FFF2-40B4-BE49-F238E27FC236}">
              <a16:creationId xmlns:a16="http://schemas.microsoft.com/office/drawing/2014/main" id="{2D7904CC-E79C-4CBC-9519-BAD52A729DFB}"/>
            </a:ext>
          </a:extLst>
        </xdr:cNvPr>
        <xdr:cNvCxnSpPr/>
      </xdr:nvCxnSpPr>
      <xdr:spPr>
        <a:xfrm>
          <a:off x="18778220" y="1824010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839" name="楕円 838">
          <a:extLst>
            <a:ext uri="{FF2B5EF4-FFF2-40B4-BE49-F238E27FC236}">
              <a16:creationId xmlns:a16="http://schemas.microsoft.com/office/drawing/2014/main" id="{5F08A487-8CE6-488D-8300-C8FF9B4E2EA3}"/>
            </a:ext>
          </a:extLst>
        </xdr:cNvPr>
        <xdr:cNvSpPr/>
      </xdr:nvSpPr>
      <xdr:spPr>
        <a:xfrm>
          <a:off x="17937480" y="1819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141514</xdr:rowOff>
    </xdr:to>
    <xdr:cxnSp macro="">
      <xdr:nvCxnSpPr>
        <xdr:cNvPr id="840" name="直線コネクタ 839">
          <a:extLst>
            <a:ext uri="{FF2B5EF4-FFF2-40B4-BE49-F238E27FC236}">
              <a16:creationId xmlns:a16="http://schemas.microsoft.com/office/drawing/2014/main" id="{478CC738-73A5-4574-870D-31AA1D91659E}"/>
            </a:ext>
          </a:extLst>
        </xdr:cNvPr>
        <xdr:cNvCxnSpPr/>
      </xdr:nvCxnSpPr>
      <xdr:spPr>
        <a:xfrm flipV="1">
          <a:off x="17988280" y="18240102"/>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841" name="楕円 840">
          <a:extLst>
            <a:ext uri="{FF2B5EF4-FFF2-40B4-BE49-F238E27FC236}">
              <a16:creationId xmlns:a16="http://schemas.microsoft.com/office/drawing/2014/main" id="{8191946D-E8B9-40C9-AEBA-C1EB01E12A60}"/>
            </a:ext>
          </a:extLst>
        </xdr:cNvPr>
        <xdr:cNvSpPr/>
      </xdr:nvSpPr>
      <xdr:spPr>
        <a:xfrm>
          <a:off x="17162780" y="1819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141514</xdr:rowOff>
    </xdr:to>
    <xdr:cxnSp macro="">
      <xdr:nvCxnSpPr>
        <xdr:cNvPr id="842" name="直線コネクタ 841">
          <a:extLst>
            <a:ext uri="{FF2B5EF4-FFF2-40B4-BE49-F238E27FC236}">
              <a16:creationId xmlns:a16="http://schemas.microsoft.com/office/drawing/2014/main" id="{6F1D8891-D6EC-4BF3-ACD7-F03B936FE1D7}"/>
            </a:ext>
          </a:extLst>
        </xdr:cNvPr>
        <xdr:cNvCxnSpPr/>
      </xdr:nvCxnSpPr>
      <xdr:spPr>
        <a:xfrm>
          <a:off x="17213580" y="1824336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89081</xdr:rowOff>
    </xdr:from>
    <xdr:to>
      <xdr:col>98</xdr:col>
      <xdr:colOff>38100</xdr:colOff>
      <xdr:row>109</xdr:row>
      <xdr:rowOff>19231</xdr:rowOff>
    </xdr:to>
    <xdr:sp macro="" textlink="">
      <xdr:nvSpPr>
        <xdr:cNvPr id="843" name="楕円 842">
          <a:extLst>
            <a:ext uri="{FF2B5EF4-FFF2-40B4-BE49-F238E27FC236}">
              <a16:creationId xmlns:a16="http://schemas.microsoft.com/office/drawing/2014/main" id="{C8898817-D8D2-49CD-BC2E-EF413B41B75C}"/>
            </a:ext>
          </a:extLst>
        </xdr:cNvPr>
        <xdr:cNvSpPr/>
      </xdr:nvSpPr>
      <xdr:spPr>
        <a:xfrm>
          <a:off x="16388080" y="18194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139881</xdr:rowOff>
    </xdr:to>
    <xdr:cxnSp macro="">
      <xdr:nvCxnSpPr>
        <xdr:cNvPr id="844" name="直線コネクタ 843">
          <a:extLst>
            <a:ext uri="{FF2B5EF4-FFF2-40B4-BE49-F238E27FC236}">
              <a16:creationId xmlns:a16="http://schemas.microsoft.com/office/drawing/2014/main" id="{9C79B9A0-DFED-4D09-9A09-5A18222F2F3B}"/>
            </a:ext>
          </a:extLst>
        </xdr:cNvPr>
        <xdr:cNvCxnSpPr/>
      </xdr:nvCxnSpPr>
      <xdr:spPr>
        <a:xfrm flipV="1">
          <a:off x="16431260" y="1824336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969C318A-6E23-4F25-BEA1-B32399AE3146}"/>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B4F68E89-9314-45E4-8517-00A2BD7C3ED6}"/>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9493E854-0ECD-4A7F-B120-D5E3D1434853}"/>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240ABD6E-DF00-45E7-898C-8626FBBA0106}"/>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849" name="n_1mainValue【公民館】&#10;一人当たり面積">
          <a:extLst>
            <a:ext uri="{FF2B5EF4-FFF2-40B4-BE49-F238E27FC236}">
              <a16:creationId xmlns:a16="http://schemas.microsoft.com/office/drawing/2014/main" id="{339C9B35-280D-4E04-B9C5-C10BDF5AB3EA}"/>
            </a:ext>
          </a:extLst>
        </xdr:cNvPr>
        <xdr:cNvSpPr txBox="1"/>
      </xdr:nvSpPr>
      <xdr:spPr>
        <a:xfrm>
          <a:off x="18561127" y="1827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850" name="n_2mainValue【公民館】&#10;一人当たり面積">
          <a:extLst>
            <a:ext uri="{FF2B5EF4-FFF2-40B4-BE49-F238E27FC236}">
              <a16:creationId xmlns:a16="http://schemas.microsoft.com/office/drawing/2014/main" id="{70EDBFEE-5178-4E6C-A2D7-30F6DBAC3D89}"/>
            </a:ext>
          </a:extLst>
        </xdr:cNvPr>
        <xdr:cNvSpPr txBox="1"/>
      </xdr:nvSpPr>
      <xdr:spPr>
        <a:xfrm>
          <a:off x="17776267" y="182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851" name="n_3mainValue【公民館】&#10;一人当たり面積">
          <a:extLst>
            <a:ext uri="{FF2B5EF4-FFF2-40B4-BE49-F238E27FC236}">
              <a16:creationId xmlns:a16="http://schemas.microsoft.com/office/drawing/2014/main" id="{B22EE7FB-8232-4933-84FB-397CE16054A6}"/>
            </a:ext>
          </a:extLst>
        </xdr:cNvPr>
        <xdr:cNvSpPr txBox="1"/>
      </xdr:nvSpPr>
      <xdr:spPr>
        <a:xfrm>
          <a:off x="17001567" y="182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10358</xdr:rowOff>
    </xdr:from>
    <xdr:ext cx="469744" cy="259045"/>
    <xdr:sp macro="" textlink="">
      <xdr:nvSpPr>
        <xdr:cNvPr id="852" name="n_4mainValue【公民館】&#10;一人当たり面積">
          <a:extLst>
            <a:ext uri="{FF2B5EF4-FFF2-40B4-BE49-F238E27FC236}">
              <a16:creationId xmlns:a16="http://schemas.microsoft.com/office/drawing/2014/main" id="{DDFD62ED-DDEA-4C57-9D49-1DA5BDA1283E}"/>
            </a:ext>
          </a:extLst>
        </xdr:cNvPr>
        <xdr:cNvSpPr txBox="1"/>
      </xdr:nvSpPr>
      <xdr:spPr>
        <a:xfrm>
          <a:off x="16226867" y="1828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2084ADBD-05B3-4ED0-9A6C-8810675C4D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A97EC26A-B8E8-4243-B916-FF0E27BFE95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D7A02B19-19B2-4961-908A-98566A37675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大きく上回っている学校施設及び児童館、公民館に関しては、建設から長期間経過しており、建替又は大規模改修の時期であるが実施でき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今後、修繕費の増加が想定されるため、美唄市公共施設等総合管理計画に基づき、施設の再編も含めた計画的な対策を検討していく必要がある。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0358C9-0CFD-465B-8C65-E9ACA75414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AF5B9C-2286-41C0-8551-757D418A048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230220-78BF-4543-AC79-0D8BC2DE0D7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446DE7-E0DA-4E15-9AF1-1BA671A13E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FCBD8F-CFF1-4FDD-92A0-BDF498A9FD8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95B556-6BE6-459A-A709-6BCBE44A89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4BB9A3-148D-41F5-ADFC-606C9FEEAFF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A6245F-96D2-47B3-821E-C9CDAC6C95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E98E24-6420-4E6C-AD78-D209E95D966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99498E-5538-4E65-8847-BCF53ACB284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19,500
19,437
277.69
19,531,985
19,107,822
399,959
8,865,584
14,116,915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101CD0-610B-41D3-80AB-A4AC857F081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C265EE-10A5-4926-A651-DD8AEA2CF44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AC8A30-DC63-450E-97CF-192F8E5317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47E80F-EF19-4A4C-BB06-0E37B6842FF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F916C8-08BC-4B54-A646-571CAFF96A2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6F6B85-26ED-426E-9358-89DC0B0CEF6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4D4C42-63B7-4CD6-8E7E-B52707ADEE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642D25-E7FE-4C40-BD2C-1131937B98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334846-7A74-4907-ACE3-047B61A6C9F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CD975E-9E5F-4C39-A3B2-B5ED6828BB0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1B528D-F543-43A3-A3F8-482A13BCC15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F251E1-FF4C-4C49-8AC7-B5F280A2A82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F2E7C0-A2AD-434F-A493-B504E739A0C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5100C4-3566-41BB-9B76-AABE04A9F0E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8E2BE9-88A4-4055-A076-EAA7774E96B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CC2E40-3E44-40B0-B07B-D8A78A23E1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499352-EA26-4FAC-A003-EDF2ACF6924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CF872A-8DAB-43CA-BD69-47311B1A836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26E4F1-1F6D-4D27-8E6E-DFFF4FEBA3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AA0B34-9146-4264-B5D3-98717A27EFA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3881B2-DEBA-4707-88E0-64578B93AD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CDAAC1-CF52-47DD-9157-FAE271B0AB7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9BA493-2F13-4417-87FE-AB81369A655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270101-6FFF-4D14-B2DF-1D98501F2D2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2B2286-C7E4-4B17-BC7C-CDCF694B793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30BABC-CD06-4383-87E6-BCBEBF4A5D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C6593B-3440-485F-BD65-7C82102196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BFDEB4-C5B4-4B7C-BE47-B33A2695DD4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CA764D-E5C2-4F1C-AC11-772F2E9E03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633284-BA1E-426B-B1E0-E176FCE89B2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24FC7A-4859-434E-9D5E-D5B6AF4E1F5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A133BF-FDA8-4AF4-8AFE-3672E51CBA2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1D66CC-333C-4780-B1C2-6F242EEC0E5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AD68B06-4DC7-4D3B-8334-82F05515FBD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B65AEA-D353-4E71-93B4-C2ABE6C4DBB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7C56AFF-54BB-4B93-9058-E3C1DC8BC14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1B59BA-F60C-476F-8E68-F9EC76D41D6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FBE2F2-FF61-4951-88B4-4A324794525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FB0919-DB68-471F-A86F-A8C5922E8FA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6C0204-9A6A-4FD4-AEFD-CFE755C4FFC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19E703-2411-4504-AF04-8BC9165002E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46D8929-707C-4553-AB1E-739CD389EA1F}"/>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F576DE-051F-401E-BCED-B65BE8771A4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0682C5C-C667-4D43-B1B4-F116EC2B616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E69A25D-F466-47FD-8840-A45D08C7D464}"/>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8DA6666-6356-47DC-A42E-6AEE0B0B1893}"/>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AF668CE-BFA7-4291-ABC2-5C61C6D40C88}"/>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1AD9E99-ADDF-4494-BE36-358B2BBF4A8C}"/>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4AC4D81-08B2-45BD-9B33-6CD7EE2E8D9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5C00C780-12F9-4248-B442-2A0B3D5409B6}"/>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FF47DE3A-4793-4592-93DF-BA4171F37EA1}"/>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B512A4F2-B63A-4B27-B516-8314BB4E62EB}"/>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78FAFACC-06A6-437D-9D65-A71844B9E073}"/>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70C09279-6A98-4280-A645-D095BC697779}"/>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62EA8DAC-B7FC-44D6-BC75-AAF6EB39BF2B}"/>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F93EDE-D04C-416F-ADB6-8E10B445A2C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6D523C-B285-40AB-856B-DC7C9B3B049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BDAD9A-7EC5-4AF1-B2D9-646543FEC51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62DB4B-F449-4A72-96CA-E6A28BCC838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FCC93E-941A-443E-9D37-F6636E16884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AF7CD5B0-3552-4C15-86A1-46C3EE476C5B}"/>
            </a:ext>
          </a:extLst>
        </xdr:cNvPr>
        <xdr:cNvSpPr/>
      </xdr:nvSpPr>
      <xdr:spPr>
        <a:xfrm>
          <a:off x="403606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732C5930-7841-4BD7-AF1A-310C7D257E86}"/>
            </a:ext>
          </a:extLst>
        </xdr:cNvPr>
        <xdr:cNvSpPr txBox="1"/>
      </xdr:nvSpPr>
      <xdr:spPr>
        <a:xfrm>
          <a:off x="412496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id="{C00E15BA-9172-4642-A00E-3F3D5F9BA4DF}"/>
            </a:ext>
          </a:extLst>
        </xdr:cNvPr>
        <xdr:cNvSpPr/>
      </xdr:nvSpPr>
      <xdr:spPr>
        <a:xfrm>
          <a:off x="33121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048E5D86-544B-4FA1-87CB-A962E14FFCF7}"/>
            </a:ext>
          </a:extLst>
        </xdr:cNvPr>
        <xdr:cNvCxnSpPr/>
      </xdr:nvCxnSpPr>
      <xdr:spPr>
        <a:xfrm>
          <a:off x="3355340" y="6832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a:extLst>
            <a:ext uri="{FF2B5EF4-FFF2-40B4-BE49-F238E27FC236}">
              <a16:creationId xmlns:a16="http://schemas.microsoft.com/office/drawing/2014/main" id="{589FC100-4137-43B1-A651-76FF748678EB}"/>
            </a:ext>
          </a:extLst>
        </xdr:cNvPr>
        <xdr:cNvSpPr/>
      </xdr:nvSpPr>
      <xdr:spPr>
        <a:xfrm>
          <a:off x="25146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a:extLst>
            <a:ext uri="{FF2B5EF4-FFF2-40B4-BE49-F238E27FC236}">
              <a16:creationId xmlns:a16="http://schemas.microsoft.com/office/drawing/2014/main" id="{4C08E0BD-BE3F-4316-AE65-E4EF5935D0E1}"/>
            </a:ext>
          </a:extLst>
        </xdr:cNvPr>
        <xdr:cNvCxnSpPr/>
      </xdr:nvCxnSpPr>
      <xdr:spPr>
        <a:xfrm>
          <a:off x="256540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8" name="楕円 77">
          <a:extLst>
            <a:ext uri="{FF2B5EF4-FFF2-40B4-BE49-F238E27FC236}">
              <a16:creationId xmlns:a16="http://schemas.microsoft.com/office/drawing/2014/main" id="{C6795706-20D7-4AF5-AF44-081F9649DAB1}"/>
            </a:ext>
          </a:extLst>
        </xdr:cNvPr>
        <xdr:cNvSpPr/>
      </xdr:nvSpPr>
      <xdr:spPr>
        <a:xfrm>
          <a:off x="17399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102870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B429FA1D-9C95-4272-989C-8EF637D2F159}"/>
            </a:ext>
          </a:extLst>
        </xdr:cNvPr>
        <xdr:cNvCxnSpPr/>
      </xdr:nvCxnSpPr>
      <xdr:spPr>
        <a:xfrm>
          <a:off x="1790700" y="680847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26670</xdr:rowOff>
    </xdr:from>
    <xdr:to>
      <xdr:col>6</xdr:col>
      <xdr:colOff>38100</xdr:colOff>
      <xdr:row>40</xdr:row>
      <xdr:rowOff>128270</xdr:rowOff>
    </xdr:to>
    <xdr:sp macro="" textlink="">
      <xdr:nvSpPr>
        <xdr:cNvPr id="80" name="楕円 79">
          <a:extLst>
            <a:ext uri="{FF2B5EF4-FFF2-40B4-BE49-F238E27FC236}">
              <a16:creationId xmlns:a16="http://schemas.microsoft.com/office/drawing/2014/main" id="{76D203C1-B94D-4707-807B-3D635C466128}"/>
            </a:ext>
          </a:extLst>
        </xdr:cNvPr>
        <xdr:cNvSpPr/>
      </xdr:nvSpPr>
      <xdr:spPr>
        <a:xfrm>
          <a:off x="965200" y="6732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77470</xdr:rowOff>
    </xdr:from>
    <xdr:to>
      <xdr:col>10</xdr:col>
      <xdr:colOff>114300</xdr:colOff>
      <xdr:row>40</xdr:row>
      <xdr:rowOff>102870</xdr:rowOff>
    </xdr:to>
    <xdr:cxnSp macro="">
      <xdr:nvCxnSpPr>
        <xdr:cNvPr id="81" name="直線コネクタ 80">
          <a:extLst>
            <a:ext uri="{FF2B5EF4-FFF2-40B4-BE49-F238E27FC236}">
              <a16:creationId xmlns:a16="http://schemas.microsoft.com/office/drawing/2014/main" id="{CE890805-5858-4DF3-BD1E-B576E6D78CBA}"/>
            </a:ext>
          </a:extLst>
        </xdr:cNvPr>
        <xdr:cNvCxnSpPr/>
      </xdr:nvCxnSpPr>
      <xdr:spPr>
        <a:xfrm>
          <a:off x="1008380" y="67830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9D394AC5-925F-4634-A560-BC001856676E}"/>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ECEF2A13-8770-4E19-8F82-A62B8EF0A35E}"/>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05777BE3-A308-4DB3-8B2D-EE5D3357E9DA}"/>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F47B35DA-DCFB-4424-95BB-AE00A60E28FC}"/>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a:extLst>
            <a:ext uri="{FF2B5EF4-FFF2-40B4-BE49-F238E27FC236}">
              <a16:creationId xmlns:a16="http://schemas.microsoft.com/office/drawing/2014/main" id="{F6041B9C-DFDF-4189-A087-C6985AD1D439}"/>
            </a:ext>
          </a:extLst>
        </xdr:cNvPr>
        <xdr:cNvSpPr txBox="1"/>
      </xdr:nvSpPr>
      <xdr:spPr>
        <a:xfrm>
          <a:off x="313824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a:extLst>
            <a:ext uri="{FF2B5EF4-FFF2-40B4-BE49-F238E27FC236}">
              <a16:creationId xmlns:a16="http://schemas.microsoft.com/office/drawing/2014/main" id="{AC8B8AEE-C037-49A3-8FB8-F0EAC3C75435}"/>
            </a:ext>
          </a:extLst>
        </xdr:cNvPr>
        <xdr:cNvSpPr txBox="1"/>
      </xdr:nvSpPr>
      <xdr:spPr>
        <a:xfrm>
          <a:off x="23533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8" name="n_3mainValue【図書館】&#10;有形固定資産減価償却率">
          <a:extLst>
            <a:ext uri="{FF2B5EF4-FFF2-40B4-BE49-F238E27FC236}">
              <a16:creationId xmlns:a16="http://schemas.microsoft.com/office/drawing/2014/main" id="{3FA2C879-CAB5-403E-8C09-9AEAE89B827B}"/>
            </a:ext>
          </a:extLst>
        </xdr:cNvPr>
        <xdr:cNvSpPr txBox="1"/>
      </xdr:nvSpPr>
      <xdr:spPr>
        <a:xfrm>
          <a:off x="161100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119397</xdr:rowOff>
    </xdr:from>
    <xdr:ext cx="405111" cy="259045"/>
    <xdr:sp macro="" textlink="">
      <xdr:nvSpPr>
        <xdr:cNvPr id="89" name="n_4mainValue【図書館】&#10;有形固定資産減価償却率">
          <a:extLst>
            <a:ext uri="{FF2B5EF4-FFF2-40B4-BE49-F238E27FC236}">
              <a16:creationId xmlns:a16="http://schemas.microsoft.com/office/drawing/2014/main" id="{BE508DFA-E150-49AF-BC1E-F6335B561C3D}"/>
            </a:ext>
          </a:extLst>
        </xdr:cNvPr>
        <xdr:cNvSpPr txBox="1"/>
      </xdr:nvSpPr>
      <xdr:spPr>
        <a:xfrm>
          <a:off x="836304"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AF16483-3FA4-406A-A0FF-F8EADD65F5A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3889814-DF53-4389-BE62-1FF6E3088E4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9FE491B-EA6C-46C3-AD79-E5A56C5EF8F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E35E271-1EA7-4798-8082-04C5C46D579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189212B-896F-4B68-8878-FA68745787D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E6EF0EB-BF9E-42B1-B143-730853AE786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0EA3D5A-72C9-4A9C-AFE5-F9E0B03926A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CA9B3DB-30AC-47C1-9AF2-F0A872FD77A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B43E52E-F12F-43C3-9FAC-CA64C3F989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3283BE9-8DCF-4BA2-8A6F-83ECDFD32F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8979A20-093A-4B73-8C00-260AD57EDE3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5109E5B7-D482-4002-AC31-D7ABA715B5A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F0FFA99-C238-48C3-B2A2-662DF730377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D1BC514-897E-40D2-B812-AC745F67CAE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E413831-ADDA-4206-9B11-40B66FB396E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D094DA2-D7FB-4BB7-83B3-BB9EAAE7FEF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F944E3E-F9ED-4AC7-8976-22CB4C3912F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6E29CDFD-605F-4F14-971C-171FB66B3B5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95F4D64-DE42-493E-8EF8-4E30289D8C2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793D07E-4DBC-43BD-BBB6-529FC503307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E33BFAD-4047-4E8B-A05F-BD8F33EE19B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E502554-CC28-40A4-AB4C-1D61F83EE97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7466149-E38E-4998-8892-D52D4A438C0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AFF05355-160B-4F62-B251-7B46DE1CF967}"/>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B4F0B100-FCF4-4004-A44E-51997E444FBB}"/>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C868264E-0D7F-4BEA-8A18-3E38C60BD3BF}"/>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59B5A3F5-D367-4FBE-9933-DD13A4508892}"/>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C20254A-8E53-4C94-83A8-8A84717E1510}"/>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906B1A30-DBED-482A-8EC1-B9E4616230D5}"/>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B4C5DE6E-A4D6-4F2C-B52D-53F5BA0E2E14}"/>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9C9F36A-2C74-46E8-98AF-CA09818EF412}"/>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B7F92A5E-A99F-42AF-9B6D-B34A02C29A68}"/>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1E01B4AF-D22C-4C95-8E84-03D4A25C04F0}"/>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DAF9FBEC-7008-452B-88B6-9D478F7350D2}"/>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D9A4A7-6B10-4260-AD95-08A9CD1B2C3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4196AF-C7BD-4891-AAC3-2678F4AB77E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1AEF6C-6374-46C0-8010-23CAB3345A4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686C72-784C-437E-BDEC-5161EF43891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B15F16-FD36-49FC-AE06-FABF35455C3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29" name="楕円 128">
          <a:extLst>
            <a:ext uri="{FF2B5EF4-FFF2-40B4-BE49-F238E27FC236}">
              <a16:creationId xmlns:a16="http://schemas.microsoft.com/office/drawing/2014/main" id="{44F447C8-9275-4FD2-9E69-360AA3061D1F}"/>
            </a:ext>
          </a:extLst>
        </xdr:cNvPr>
        <xdr:cNvSpPr/>
      </xdr:nvSpPr>
      <xdr:spPr>
        <a:xfrm>
          <a:off x="919226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8D404EA1-7750-4A24-B607-D8B9061A33C9}"/>
            </a:ext>
          </a:extLst>
        </xdr:cNvPr>
        <xdr:cNvSpPr txBox="1"/>
      </xdr:nvSpPr>
      <xdr:spPr>
        <a:xfrm>
          <a:off x="92583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1" name="楕円 130">
          <a:extLst>
            <a:ext uri="{FF2B5EF4-FFF2-40B4-BE49-F238E27FC236}">
              <a16:creationId xmlns:a16="http://schemas.microsoft.com/office/drawing/2014/main" id="{ABB1E485-5E86-4A5D-9710-7DA3FE72E7D2}"/>
            </a:ext>
          </a:extLst>
        </xdr:cNvPr>
        <xdr:cNvSpPr/>
      </xdr:nvSpPr>
      <xdr:spPr>
        <a:xfrm>
          <a:off x="844550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2" name="直線コネクタ 131">
          <a:extLst>
            <a:ext uri="{FF2B5EF4-FFF2-40B4-BE49-F238E27FC236}">
              <a16:creationId xmlns:a16="http://schemas.microsoft.com/office/drawing/2014/main" id="{4B2D5D83-4906-4238-AB7F-9346F7C9EDB3}"/>
            </a:ext>
          </a:extLst>
        </xdr:cNvPr>
        <xdr:cNvCxnSpPr/>
      </xdr:nvCxnSpPr>
      <xdr:spPr>
        <a:xfrm flipV="1">
          <a:off x="8496300" y="68618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4B3ACE2E-2F3A-4382-99D7-B837B785227D}"/>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8C166CF8-165F-4886-A916-B56CCF74FB1C}"/>
            </a:ext>
          </a:extLst>
        </xdr:cNvPr>
        <xdr:cNvCxnSpPr/>
      </xdr:nvCxnSpPr>
      <xdr:spPr>
        <a:xfrm flipV="1">
          <a:off x="7713980" y="6865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5" name="楕円 134">
          <a:extLst>
            <a:ext uri="{FF2B5EF4-FFF2-40B4-BE49-F238E27FC236}">
              <a16:creationId xmlns:a16="http://schemas.microsoft.com/office/drawing/2014/main" id="{79DB1897-6538-4927-BB72-7E57581308C1}"/>
            </a:ext>
          </a:extLst>
        </xdr:cNvPr>
        <xdr:cNvSpPr/>
      </xdr:nvSpPr>
      <xdr:spPr>
        <a:xfrm>
          <a:off x="687324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6" name="直線コネクタ 135">
          <a:extLst>
            <a:ext uri="{FF2B5EF4-FFF2-40B4-BE49-F238E27FC236}">
              <a16:creationId xmlns:a16="http://schemas.microsoft.com/office/drawing/2014/main" id="{5727F553-A5C7-42EB-A22E-3C5C7C6A3313}"/>
            </a:ext>
          </a:extLst>
        </xdr:cNvPr>
        <xdr:cNvCxnSpPr/>
      </xdr:nvCxnSpPr>
      <xdr:spPr>
        <a:xfrm flipV="1">
          <a:off x="692404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7" name="楕円 136">
          <a:extLst>
            <a:ext uri="{FF2B5EF4-FFF2-40B4-BE49-F238E27FC236}">
              <a16:creationId xmlns:a16="http://schemas.microsoft.com/office/drawing/2014/main" id="{092A071C-2C49-4163-AE6A-3C52480D117C}"/>
            </a:ext>
          </a:extLst>
        </xdr:cNvPr>
        <xdr:cNvSpPr/>
      </xdr:nvSpPr>
      <xdr:spPr>
        <a:xfrm>
          <a:off x="609854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7620</xdr:rowOff>
    </xdr:to>
    <xdr:cxnSp macro="">
      <xdr:nvCxnSpPr>
        <xdr:cNvPr id="138" name="直線コネクタ 137">
          <a:extLst>
            <a:ext uri="{FF2B5EF4-FFF2-40B4-BE49-F238E27FC236}">
              <a16:creationId xmlns:a16="http://schemas.microsoft.com/office/drawing/2014/main" id="{809CDC21-9EEA-4BEB-A5C0-A5279A9CF58B}"/>
            </a:ext>
          </a:extLst>
        </xdr:cNvPr>
        <xdr:cNvCxnSpPr/>
      </xdr:nvCxnSpPr>
      <xdr:spPr>
        <a:xfrm flipV="1">
          <a:off x="6149340" y="68732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770474ED-2F26-41F6-92CA-812425C3F2C9}"/>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79F291FE-3ADA-43E3-9153-FB329140BED2}"/>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F66DBCDB-DEF5-4FC7-89E6-2BCE7E9E39AD}"/>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696B8F24-B561-4661-A9B8-F85C7A39608C}"/>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3" name="n_1mainValue【図書館】&#10;一人当たり面積">
          <a:extLst>
            <a:ext uri="{FF2B5EF4-FFF2-40B4-BE49-F238E27FC236}">
              <a16:creationId xmlns:a16="http://schemas.microsoft.com/office/drawing/2014/main" id="{3EC34B72-F800-41E5-A4AF-1EE1A4DBCF4A}"/>
            </a:ext>
          </a:extLst>
        </xdr:cNvPr>
        <xdr:cNvSpPr txBox="1"/>
      </xdr:nvSpPr>
      <xdr:spPr>
        <a:xfrm>
          <a:off x="827158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B4CF7D70-8C90-400C-AFA5-848CCD760850}"/>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5" name="n_3mainValue【図書館】&#10;一人当たり面積">
          <a:extLst>
            <a:ext uri="{FF2B5EF4-FFF2-40B4-BE49-F238E27FC236}">
              <a16:creationId xmlns:a16="http://schemas.microsoft.com/office/drawing/2014/main" id="{E7AC59C2-BE27-4995-B69C-C6EBE038BEE7}"/>
            </a:ext>
          </a:extLst>
        </xdr:cNvPr>
        <xdr:cNvSpPr txBox="1"/>
      </xdr:nvSpPr>
      <xdr:spPr>
        <a:xfrm>
          <a:off x="67120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6" name="n_4mainValue【図書館】&#10;一人当たり面積">
          <a:extLst>
            <a:ext uri="{FF2B5EF4-FFF2-40B4-BE49-F238E27FC236}">
              <a16:creationId xmlns:a16="http://schemas.microsoft.com/office/drawing/2014/main" id="{1F2C613C-3796-41D0-9893-D36A92966A76}"/>
            </a:ext>
          </a:extLst>
        </xdr:cNvPr>
        <xdr:cNvSpPr txBox="1"/>
      </xdr:nvSpPr>
      <xdr:spPr>
        <a:xfrm>
          <a:off x="59373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1236A85-EE52-4B2C-BF9D-E8882FEA325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A1B6353-F3D8-40E0-B3CE-D9672277205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7A6BBB7-9F51-4A43-897F-9EFB8FEE5E2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B1D31D6-4592-4C0D-AC5A-D03B52A310F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19B120B-3FBF-46B1-9EDE-CFC3E3F3D5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DD0D1F0-58E0-4A23-8AB8-396CAF0BCD3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A0BA869-05AE-4185-8DA7-D1FFB93BE19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76C5587-3C0C-4CF0-8823-C2CDD5ADD8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01CCECF-B3D7-4D52-B1ED-95196DFE0E3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FBC8603-066F-4489-A711-555611ED968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9AF8B93-8A37-4995-9DF2-A67B8AF9092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0A9982D-C9C6-4237-A212-03BD5659C7B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70A39AC-9D5A-4350-A870-FF7C4E47D47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261B3DB-9359-425F-B047-A1ED6B02CC8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C8135AD-EFCF-4F57-83A7-19E938E86FB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847FA49-5D37-400C-90BC-6B6494FD67E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D5DE387-A8A9-49DD-A8D0-8DC783FBABC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6589853-504C-43AA-857E-DA65B3E78D0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BFB1DE0-B956-4A72-AF3C-933663E691E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544816D-78D8-4024-A431-95E56B9FDB1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772EA29-7D23-49C2-BEE9-AA7C0CAC6B0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C74256D-4A92-447B-AAA6-AFE6EC3E854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8B31638-DCE9-4E72-A333-A17FFDEDD04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3FF5B48-8C8C-42CA-AD41-CE88C1A455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427026C-C660-47A8-996C-2EC2D748BCED}"/>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4DEF88C-52F0-4346-ACCC-5D323032567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8B4CB56-5089-4B57-BCFE-2A8D87959CF7}"/>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076CE18-8C0D-4C83-AECA-5D087DC6EF08}"/>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7E802E0-A6D9-4F01-B7B7-4820F1F4F412}"/>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FA40D6B-30FE-4E10-A396-62A45E623B24}"/>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FDDFB361-B272-4117-AC36-34C2F8E6C0EA}"/>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D309ACB-2C73-41C8-8661-CA104C17DDBD}"/>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37F8132-89BE-4935-9D84-FD48E7CA0C15}"/>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4E6FDB8B-7E0B-4B71-B071-691B9A0E2F95}"/>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15A85D9-32F6-4F39-8BFC-66E8DF78EC57}"/>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C976D9-7FBC-491F-85D0-49260594C1F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2C8D4A-334D-4394-B320-339868820B8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AE5DF8-C122-49AC-9727-E8FCC674457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41B1F4-5651-4371-A5CE-21B17F7FB7A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C55968-2D26-4323-A082-4F98F0DBC38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7" name="楕円 186">
          <a:extLst>
            <a:ext uri="{FF2B5EF4-FFF2-40B4-BE49-F238E27FC236}">
              <a16:creationId xmlns:a16="http://schemas.microsoft.com/office/drawing/2014/main" id="{3ED0A8BD-DB05-4EA0-B369-536E688422B6}"/>
            </a:ext>
          </a:extLst>
        </xdr:cNvPr>
        <xdr:cNvSpPr/>
      </xdr:nvSpPr>
      <xdr:spPr>
        <a:xfrm>
          <a:off x="403606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489CD62-0EEB-4A55-A763-57686B743B17}"/>
            </a:ext>
          </a:extLst>
        </xdr:cNvPr>
        <xdr:cNvSpPr txBox="1"/>
      </xdr:nvSpPr>
      <xdr:spPr>
        <a:xfrm>
          <a:off x="412496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9" name="楕円 188">
          <a:extLst>
            <a:ext uri="{FF2B5EF4-FFF2-40B4-BE49-F238E27FC236}">
              <a16:creationId xmlns:a16="http://schemas.microsoft.com/office/drawing/2014/main" id="{93017971-2C48-4339-9604-849250167A61}"/>
            </a:ext>
          </a:extLst>
        </xdr:cNvPr>
        <xdr:cNvSpPr/>
      </xdr:nvSpPr>
      <xdr:spPr>
        <a:xfrm>
          <a:off x="331216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91440</xdr:rowOff>
    </xdr:to>
    <xdr:cxnSp macro="">
      <xdr:nvCxnSpPr>
        <xdr:cNvPr id="190" name="直線コネクタ 189">
          <a:extLst>
            <a:ext uri="{FF2B5EF4-FFF2-40B4-BE49-F238E27FC236}">
              <a16:creationId xmlns:a16="http://schemas.microsoft.com/office/drawing/2014/main" id="{179D400C-D9E4-4A91-9557-623065543337}"/>
            </a:ext>
          </a:extLst>
        </xdr:cNvPr>
        <xdr:cNvCxnSpPr/>
      </xdr:nvCxnSpPr>
      <xdr:spPr>
        <a:xfrm>
          <a:off x="3355340" y="1008888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1" name="楕円 190">
          <a:extLst>
            <a:ext uri="{FF2B5EF4-FFF2-40B4-BE49-F238E27FC236}">
              <a16:creationId xmlns:a16="http://schemas.microsoft.com/office/drawing/2014/main" id="{1BC2A3FF-34C7-49F1-83F7-7C1C5D4F3091}"/>
            </a:ext>
          </a:extLst>
        </xdr:cNvPr>
        <xdr:cNvSpPr/>
      </xdr:nvSpPr>
      <xdr:spPr>
        <a:xfrm>
          <a:off x="251460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30480</xdr:rowOff>
    </xdr:to>
    <xdr:cxnSp macro="">
      <xdr:nvCxnSpPr>
        <xdr:cNvPr id="192" name="直線コネクタ 191">
          <a:extLst>
            <a:ext uri="{FF2B5EF4-FFF2-40B4-BE49-F238E27FC236}">
              <a16:creationId xmlns:a16="http://schemas.microsoft.com/office/drawing/2014/main" id="{CE2A4647-9D6D-4199-92F1-63212C9848E4}"/>
            </a:ext>
          </a:extLst>
        </xdr:cNvPr>
        <xdr:cNvCxnSpPr/>
      </xdr:nvCxnSpPr>
      <xdr:spPr>
        <a:xfrm>
          <a:off x="2565400" y="1007554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65405</xdr:rowOff>
    </xdr:from>
    <xdr:to>
      <xdr:col>10</xdr:col>
      <xdr:colOff>165100</xdr:colOff>
      <xdr:row>57</xdr:row>
      <xdr:rowOff>167005</xdr:rowOff>
    </xdr:to>
    <xdr:sp macro="" textlink="">
      <xdr:nvSpPr>
        <xdr:cNvPr id="193" name="楕円 192">
          <a:extLst>
            <a:ext uri="{FF2B5EF4-FFF2-40B4-BE49-F238E27FC236}">
              <a16:creationId xmlns:a16="http://schemas.microsoft.com/office/drawing/2014/main" id="{40BB7B59-6AA6-4DA7-8A1A-EAF8190FFD18}"/>
            </a:ext>
          </a:extLst>
        </xdr:cNvPr>
        <xdr:cNvSpPr/>
      </xdr:nvSpPr>
      <xdr:spPr>
        <a:xfrm>
          <a:off x="17399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60</xdr:row>
      <xdr:rowOff>17145</xdr:rowOff>
    </xdr:to>
    <xdr:cxnSp macro="">
      <xdr:nvCxnSpPr>
        <xdr:cNvPr id="194" name="直線コネクタ 193">
          <a:extLst>
            <a:ext uri="{FF2B5EF4-FFF2-40B4-BE49-F238E27FC236}">
              <a16:creationId xmlns:a16="http://schemas.microsoft.com/office/drawing/2014/main" id="{FC7991E6-B9EA-477A-8DA3-9216689D27AF}"/>
            </a:ext>
          </a:extLst>
        </xdr:cNvPr>
        <xdr:cNvCxnSpPr/>
      </xdr:nvCxnSpPr>
      <xdr:spPr>
        <a:xfrm>
          <a:off x="1790700" y="9671685"/>
          <a:ext cx="7747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a:extLst>
            <a:ext uri="{FF2B5EF4-FFF2-40B4-BE49-F238E27FC236}">
              <a16:creationId xmlns:a16="http://schemas.microsoft.com/office/drawing/2014/main" id="{3CA1C22F-C0F4-4BD9-9910-9CD3EE5E772F}"/>
            </a:ext>
          </a:extLst>
        </xdr:cNvPr>
        <xdr:cNvSpPr/>
      </xdr:nvSpPr>
      <xdr:spPr>
        <a:xfrm>
          <a:off x="9652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116205</xdr:rowOff>
    </xdr:from>
    <xdr:to>
      <xdr:col>10</xdr:col>
      <xdr:colOff>114300</xdr:colOff>
      <xdr:row>60</xdr:row>
      <xdr:rowOff>0</xdr:rowOff>
    </xdr:to>
    <xdr:cxnSp macro="">
      <xdr:nvCxnSpPr>
        <xdr:cNvPr id="196" name="直線コネクタ 195">
          <a:extLst>
            <a:ext uri="{FF2B5EF4-FFF2-40B4-BE49-F238E27FC236}">
              <a16:creationId xmlns:a16="http://schemas.microsoft.com/office/drawing/2014/main" id="{423F65EB-BC70-4BCE-B4FC-EEAD2724960E}"/>
            </a:ext>
          </a:extLst>
        </xdr:cNvPr>
        <xdr:cNvCxnSpPr/>
      </xdr:nvCxnSpPr>
      <xdr:spPr>
        <a:xfrm flipV="1">
          <a:off x="1008380" y="9671685"/>
          <a:ext cx="78232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DF1D7FC5-6AA2-4E7D-9A1B-8E9FA7B64F3E}"/>
            </a:ext>
          </a:extLst>
        </xdr:cNvPr>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AAEBC650-0A06-439C-A751-3D8C5B312003}"/>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6BF9B48B-58DF-4B57-A515-E44D0D4105FD}"/>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AF72818C-8BEC-4A99-A078-4DC8CA60FEB0}"/>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1" name="n_1mainValue【体育館・プール】&#10;有形固定資産減価償却率">
          <a:extLst>
            <a:ext uri="{FF2B5EF4-FFF2-40B4-BE49-F238E27FC236}">
              <a16:creationId xmlns:a16="http://schemas.microsoft.com/office/drawing/2014/main" id="{95ACC803-6C9A-475B-A2CD-DF787EF3F42A}"/>
            </a:ext>
          </a:extLst>
        </xdr:cNvPr>
        <xdr:cNvSpPr txBox="1"/>
      </xdr:nvSpPr>
      <xdr:spPr>
        <a:xfrm>
          <a:off x="317056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mainValue【体育館・プール】&#10;有形固定資産減価償却率">
          <a:extLst>
            <a:ext uri="{FF2B5EF4-FFF2-40B4-BE49-F238E27FC236}">
              <a16:creationId xmlns:a16="http://schemas.microsoft.com/office/drawing/2014/main" id="{A7D59135-C508-4434-BDA3-954D26328CFC}"/>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12082</xdr:rowOff>
    </xdr:from>
    <xdr:ext cx="405111" cy="259045"/>
    <xdr:sp macro="" textlink="">
      <xdr:nvSpPr>
        <xdr:cNvPr id="203" name="n_3mainValue【体育館・プール】&#10;有形固定資産減価償却率">
          <a:extLst>
            <a:ext uri="{FF2B5EF4-FFF2-40B4-BE49-F238E27FC236}">
              <a16:creationId xmlns:a16="http://schemas.microsoft.com/office/drawing/2014/main" id="{E7858120-32B2-4BE4-BC82-C5A208048164}"/>
            </a:ext>
          </a:extLst>
        </xdr:cNvPr>
        <xdr:cNvSpPr txBox="1"/>
      </xdr:nvSpPr>
      <xdr:spPr>
        <a:xfrm>
          <a:off x="161100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4" name="n_4mainValue【体育館・プール】&#10;有形固定資産減価償却率">
          <a:extLst>
            <a:ext uri="{FF2B5EF4-FFF2-40B4-BE49-F238E27FC236}">
              <a16:creationId xmlns:a16="http://schemas.microsoft.com/office/drawing/2014/main" id="{343C1A76-9C3B-4791-B946-3D8CEF070508}"/>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E1F8837-035A-4F2B-B5B9-03E2B74B6D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C272470-F618-43F5-8F69-A613BC8F972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320382-21C5-4C84-BAE0-41595E49E23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BBD5793-B99E-4681-926A-7BB56C8F7B2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B6E3EF2-4D00-4821-9C43-19FA35D26B0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D054692-1686-4A95-A919-AD42DA1EDE5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89B0EDC-FA64-4F78-AFCE-43E7D9F4AB0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3A0607E-1D0C-4D43-A436-BB802C3337C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9C60ECE-FE78-4DE3-9761-FD9C76FC668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E456D6-D91A-4FFF-B89F-BE2488C9F6E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5CD4E78-9C13-4CC6-BEA4-4542F7BD862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7D98CB1-7CAD-475A-962A-7FA32725AA8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06986D8-ECE4-4497-A53A-866204685B0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33178C5-F309-4D25-B1B9-8D91017ED6E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8172D83-97F9-474E-B489-2AD26A049E7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7EB2FEF-53FC-44B9-9DB7-8AE2D8EADF0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06FD5A-E567-4A05-8377-34BE7671D38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475171D-3E3A-403A-A40C-E3950653FF7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D82B944-EB7F-4C79-AD7D-5C9426A44A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8F82D49-A7BF-4573-ABCE-BD87856A2FC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249E379-4449-45D0-9D27-7549E1F5073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07DEEE9-B9FB-4AE2-8095-3D5110E6DA1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FB4B37C-CBB3-4C79-A2BC-A7E0902A2C2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4338F8CE-4A1D-4D59-8BBD-037C52DCBD3A}"/>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E582D1A-5633-4BD7-BC62-47B39EC79DBC}"/>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A660F08-0A6A-41EC-9A93-42E523295AB9}"/>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3DE182C2-9C12-4049-B982-2DABE313034F}"/>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84E74C2F-1AE8-4D8B-BE1D-FED7FE0E42AC}"/>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260E7CC8-924D-4843-939F-BC93237E3732}"/>
            </a:ext>
          </a:extLst>
        </xdr:cNvPr>
        <xdr:cNvSpPr txBox="1"/>
      </xdr:nvSpPr>
      <xdr:spPr>
        <a:xfrm>
          <a:off x="9258300" y="1057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CB6367A0-3F60-4FC3-94F9-005116AF387C}"/>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C957849C-C57A-45FA-B1E9-632E80AAF7B9}"/>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A6C2FA62-2DB9-4ED7-B93F-51203F864246}"/>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BAD0E982-CD9C-4010-9C10-475B1D4A8001}"/>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468A453A-3F21-4B4F-BF96-E3387D931D7D}"/>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C8242E-A267-42F0-83E0-CB23087A376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E6E60E3-159F-4C2B-8D3D-0D949FA7AB9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6A846C-DE93-4A35-9F1C-4E5E9B9383B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092943-E4BE-427E-B07D-902FF83D538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60B9BE-1121-4574-AB6A-A52F2B0EE80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22733</xdr:rowOff>
    </xdr:from>
    <xdr:to>
      <xdr:col>55</xdr:col>
      <xdr:colOff>50800</xdr:colOff>
      <xdr:row>63</xdr:row>
      <xdr:rowOff>124333</xdr:rowOff>
    </xdr:to>
    <xdr:sp macro="" textlink="">
      <xdr:nvSpPr>
        <xdr:cNvPr id="244" name="楕円 243">
          <a:extLst>
            <a:ext uri="{FF2B5EF4-FFF2-40B4-BE49-F238E27FC236}">
              <a16:creationId xmlns:a16="http://schemas.microsoft.com/office/drawing/2014/main" id="{859E22CA-A982-4B40-B366-9C61A064C10C}"/>
            </a:ext>
          </a:extLst>
        </xdr:cNvPr>
        <xdr:cNvSpPr/>
      </xdr:nvSpPr>
      <xdr:spPr>
        <a:xfrm>
          <a:off x="9192260" y="10584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45610</xdr:rowOff>
    </xdr:from>
    <xdr:ext cx="469744" cy="259045"/>
    <xdr:sp macro="" textlink="">
      <xdr:nvSpPr>
        <xdr:cNvPr id="245" name="【体育館・プール】&#10;一人当たり面積該当値テキスト">
          <a:extLst>
            <a:ext uri="{FF2B5EF4-FFF2-40B4-BE49-F238E27FC236}">
              <a16:creationId xmlns:a16="http://schemas.microsoft.com/office/drawing/2014/main" id="{321379FB-9FEA-4D1B-9D2A-45CC8ACDA371}"/>
            </a:ext>
          </a:extLst>
        </xdr:cNvPr>
        <xdr:cNvSpPr txBox="1"/>
      </xdr:nvSpPr>
      <xdr:spPr>
        <a:xfrm>
          <a:off x="9258300"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46" name="楕円 245">
          <a:extLst>
            <a:ext uri="{FF2B5EF4-FFF2-40B4-BE49-F238E27FC236}">
              <a16:creationId xmlns:a16="http://schemas.microsoft.com/office/drawing/2014/main" id="{A58EDC75-128B-4641-A7DA-88E384AF4C4C}"/>
            </a:ext>
          </a:extLst>
        </xdr:cNvPr>
        <xdr:cNvSpPr/>
      </xdr:nvSpPr>
      <xdr:spPr>
        <a:xfrm>
          <a:off x="844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73533</xdr:rowOff>
    </xdr:from>
    <xdr:to>
      <xdr:col>55</xdr:col>
      <xdr:colOff>0</xdr:colOff>
      <xdr:row>63</xdr:row>
      <xdr:rowOff>102870</xdr:rowOff>
    </xdr:to>
    <xdr:cxnSp macro="">
      <xdr:nvCxnSpPr>
        <xdr:cNvPr id="247" name="直線コネクタ 246">
          <a:extLst>
            <a:ext uri="{FF2B5EF4-FFF2-40B4-BE49-F238E27FC236}">
              <a16:creationId xmlns:a16="http://schemas.microsoft.com/office/drawing/2014/main" id="{7F6DB47E-12EF-473F-8985-62B04BC08D6E}"/>
            </a:ext>
          </a:extLst>
        </xdr:cNvPr>
        <xdr:cNvCxnSpPr/>
      </xdr:nvCxnSpPr>
      <xdr:spPr>
        <a:xfrm flipV="1">
          <a:off x="8496300" y="10634853"/>
          <a:ext cx="7239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34163</xdr:rowOff>
    </xdr:from>
    <xdr:to>
      <xdr:col>46</xdr:col>
      <xdr:colOff>38100</xdr:colOff>
      <xdr:row>63</xdr:row>
      <xdr:rowOff>135763</xdr:rowOff>
    </xdr:to>
    <xdr:sp macro="" textlink="">
      <xdr:nvSpPr>
        <xdr:cNvPr id="248" name="楕円 247">
          <a:extLst>
            <a:ext uri="{FF2B5EF4-FFF2-40B4-BE49-F238E27FC236}">
              <a16:creationId xmlns:a16="http://schemas.microsoft.com/office/drawing/2014/main" id="{96CDC796-AC5A-4C02-B492-8FE5C8AC7E62}"/>
            </a:ext>
          </a:extLst>
        </xdr:cNvPr>
        <xdr:cNvSpPr/>
      </xdr:nvSpPr>
      <xdr:spPr>
        <a:xfrm>
          <a:off x="7670800" y="10595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84963</xdr:rowOff>
    </xdr:from>
    <xdr:to>
      <xdr:col>50</xdr:col>
      <xdr:colOff>114300</xdr:colOff>
      <xdr:row>63</xdr:row>
      <xdr:rowOff>102870</xdr:rowOff>
    </xdr:to>
    <xdr:cxnSp macro="">
      <xdr:nvCxnSpPr>
        <xdr:cNvPr id="249" name="直線コネクタ 248">
          <a:extLst>
            <a:ext uri="{FF2B5EF4-FFF2-40B4-BE49-F238E27FC236}">
              <a16:creationId xmlns:a16="http://schemas.microsoft.com/office/drawing/2014/main" id="{00789AB7-D51E-41FB-A9F0-89F0CBF5723F}"/>
            </a:ext>
          </a:extLst>
        </xdr:cNvPr>
        <xdr:cNvCxnSpPr/>
      </xdr:nvCxnSpPr>
      <xdr:spPr>
        <a:xfrm>
          <a:off x="7713980" y="10646283"/>
          <a:ext cx="78232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47117</xdr:rowOff>
    </xdr:from>
    <xdr:to>
      <xdr:col>41</xdr:col>
      <xdr:colOff>101600</xdr:colOff>
      <xdr:row>63</xdr:row>
      <xdr:rowOff>148717</xdr:rowOff>
    </xdr:to>
    <xdr:sp macro="" textlink="">
      <xdr:nvSpPr>
        <xdr:cNvPr id="250" name="楕円 249">
          <a:extLst>
            <a:ext uri="{FF2B5EF4-FFF2-40B4-BE49-F238E27FC236}">
              <a16:creationId xmlns:a16="http://schemas.microsoft.com/office/drawing/2014/main" id="{8110DB95-DE47-419C-A7BC-A47BE10F0E34}"/>
            </a:ext>
          </a:extLst>
        </xdr:cNvPr>
        <xdr:cNvSpPr/>
      </xdr:nvSpPr>
      <xdr:spPr>
        <a:xfrm>
          <a:off x="6873240" y="106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84963</xdr:rowOff>
    </xdr:from>
    <xdr:to>
      <xdr:col>45</xdr:col>
      <xdr:colOff>177800</xdr:colOff>
      <xdr:row>63</xdr:row>
      <xdr:rowOff>97917</xdr:rowOff>
    </xdr:to>
    <xdr:cxnSp macro="">
      <xdr:nvCxnSpPr>
        <xdr:cNvPr id="251" name="直線コネクタ 250">
          <a:extLst>
            <a:ext uri="{FF2B5EF4-FFF2-40B4-BE49-F238E27FC236}">
              <a16:creationId xmlns:a16="http://schemas.microsoft.com/office/drawing/2014/main" id="{ED678975-AD75-46D3-9387-92F58410098F}"/>
            </a:ext>
          </a:extLst>
        </xdr:cNvPr>
        <xdr:cNvCxnSpPr/>
      </xdr:nvCxnSpPr>
      <xdr:spPr>
        <a:xfrm flipV="1">
          <a:off x="6924040" y="10646283"/>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50546</xdr:rowOff>
    </xdr:from>
    <xdr:to>
      <xdr:col>36</xdr:col>
      <xdr:colOff>165100</xdr:colOff>
      <xdr:row>63</xdr:row>
      <xdr:rowOff>152146</xdr:rowOff>
    </xdr:to>
    <xdr:sp macro="" textlink="">
      <xdr:nvSpPr>
        <xdr:cNvPr id="252" name="楕円 251">
          <a:extLst>
            <a:ext uri="{FF2B5EF4-FFF2-40B4-BE49-F238E27FC236}">
              <a16:creationId xmlns:a16="http://schemas.microsoft.com/office/drawing/2014/main" id="{9E42351B-3968-4A1C-B9A5-6A89772656B6}"/>
            </a:ext>
          </a:extLst>
        </xdr:cNvPr>
        <xdr:cNvSpPr/>
      </xdr:nvSpPr>
      <xdr:spPr>
        <a:xfrm>
          <a:off x="609854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97917</xdr:rowOff>
    </xdr:from>
    <xdr:to>
      <xdr:col>41</xdr:col>
      <xdr:colOff>50800</xdr:colOff>
      <xdr:row>63</xdr:row>
      <xdr:rowOff>101346</xdr:rowOff>
    </xdr:to>
    <xdr:cxnSp macro="">
      <xdr:nvCxnSpPr>
        <xdr:cNvPr id="253" name="直線コネクタ 252">
          <a:extLst>
            <a:ext uri="{FF2B5EF4-FFF2-40B4-BE49-F238E27FC236}">
              <a16:creationId xmlns:a16="http://schemas.microsoft.com/office/drawing/2014/main" id="{F1DD1683-54D5-42AC-8600-1B5EC01D39A4}"/>
            </a:ext>
          </a:extLst>
        </xdr:cNvPr>
        <xdr:cNvCxnSpPr/>
      </xdr:nvCxnSpPr>
      <xdr:spPr>
        <a:xfrm flipV="1">
          <a:off x="6149340" y="10659237"/>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1A688D9B-FA79-4253-B76C-621DF4E890B1}"/>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E4C4CB28-A483-412B-BEDE-91914455425F}"/>
            </a:ext>
          </a:extLst>
        </xdr:cNvPr>
        <xdr:cNvSpPr txBox="1"/>
      </xdr:nvSpPr>
      <xdr:spPr>
        <a:xfrm>
          <a:off x="750958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ACBD8FA0-A75C-44E3-8293-671BA94B1A76}"/>
            </a:ext>
          </a:extLst>
        </xdr:cNvPr>
        <xdr:cNvSpPr txBox="1"/>
      </xdr:nvSpPr>
      <xdr:spPr>
        <a:xfrm>
          <a:off x="67120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6E2A96E7-3D21-4441-8A40-9C03B101955B}"/>
            </a:ext>
          </a:extLst>
        </xdr:cNvPr>
        <xdr:cNvSpPr txBox="1"/>
      </xdr:nvSpPr>
      <xdr:spPr>
        <a:xfrm>
          <a:off x="59373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58" name="n_1mainValue【体育館・プール】&#10;一人当たり面積">
          <a:extLst>
            <a:ext uri="{FF2B5EF4-FFF2-40B4-BE49-F238E27FC236}">
              <a16:creationId xmlns:a16="http://schemas.microsoft.com/office/drawing/2014/main" id="{721BF02E-0D28-4DCF-B845-C4DD6992A804}"/>
            </a:ext>
          </a:extLst>
        </xdr:cNvPr>
        <xdr:cNvSpPr txBox="1"/>
      </xdr:nvSpPr>
      <xdr:spPr>
        <a:xfrm>
          <a:off x="827158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152290</xdr:rowOff>
    </xdr:from>
    <xdr:ext cx="469744" cy="259045"/>
    <xdr:sp macro="" textlink="">
      <xdr:nvSpPr>
        <xdr:cNvPr id="259" name="n_2mainValue【体育館・プール】&#10;一人当たり面積">
          <a:extLst>
            <a:ext uri="{FF2B5EF4-FFF2-40B4-BE49-F238E27FC236}">
              <a16:creationId xmlns:a16="http://schemas.microsoft.com/office/drawing/2014/main" id="{8C31D758-D4C0-49B4-921E-99FB04CDE734}"/>
            </a:ext>
          </a:extLst>
        </xdr:cNvPr>
        <xdr:cNvSpPr txBox="1"/>
      </xdr:nvSpPr>
      <xdr:spPr>
        <a:xfrm>
          <a:off x="750958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165244</xdr:rowOff>
    </xdr:from>
    <xdr:ext cx="469744" cy="259045"/>
    <xdr:sp macro="" textlink="">
      <xdr:nvSpPr>
        <xdr:cNvPr id="260" name="n_3mainValue【体育館・プール】&#10;一人当たり面積">
          <a:extLst>
            <a:ext uri="{FF2B5EF4-FFF2-40B4-BE49-F238E27FC236}">
              <a16:creationId xmlns:a16="http://schemas.microsoft.com/office/drawing/2014/main" id="{E0D86A16-FFF5-41F5-8A9B-BECE78BA4F11}"/>
            </a:ext>
          </a:extLst>
        </xdr:cNvPr>
        <xdr:cNvSpPr txBox="1"/>
      </xdr:nvSpPr>
      <xdr:spPr>
        <a:xfrm>
          <a:off x="6712027" y="103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168673</xdr:rowOff>
    </xdr:from>
    <xdr:ext cx="469744" cy="259045"/>
    <xdr:sp macro="" textlink="">
      <xdr:nvSpPr>
        <xdr:cNvPr id="261" name="n_4mainValue【体育館・プール】&#10;一人当たり面積">
          <a:extLst>
            <a:ext uri="{FF2B5EF4-FFF2-40B4-BE49-F238E27FC236}">
              <a16:creationId xmlns:a16="http://schemas.microsoft.com/office/drawing/2014/main" id="{736F1CD0-AED1-4EAA-9490-406561E43AD9}"/>
            </a:ext>
          </a:extLst>
        </xdr:cNvPr>
        <xdr:cNvSpPr txBox="1"/>
      </xdr:nvSpPr>
      <xdr:spPr>
        <a:xfrm>
          <a:off x="59373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D53ABCB-5AC5-4CB0-98AB-CEB09BD449B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7E86E2E-DC27-4D7A-8095-12D8BA0FA4C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BE31EB4-FA51-4620-BE16-183E1CA92E3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BDE2536-8C03-44DF-A515-12F9F5F5EC5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A569F13-4120-4482-AB06-3A1F7758908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24CB1C2-B9E2-4134-8EBD-4D7F8ED4AA2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2D18B54-E61F-4EA8-9ACA-53D970969B2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1C41CDA-24EB-4181-9C24-065432EC941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AB745B-C6F9-402E-80EF-7B866F234BD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DC5AEE7-644A-4A75-8C69-28C0A3943C9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15C6DC5-CD2D-41D6-9A6B-9263070E5AA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C0FF805-0392-4D8E-86A2-A5267409258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64AF01A-5B85-46AC-9CB1-CF9175E8E3B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2743831-52F2-480D-931C-EDA3348422B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FD8E00D-661A-48E2-9B97-DC5DFBD0328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30ECC57-43AC-4E46-8286-22494A553F4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0050F52-78A5-4F42-A612-3B9A7948904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966D43D-992D-4522-A66D-224CBEFA6A0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7BAEC11-77E4-4566-95C3-CD1EB0EFA55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4034278-354A-459B-A8EE-FB9092A3354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E6E8476-2336-45E1-B0A7-FA20AE01C02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05A48A1-0AE2-4D62-A7FE-CA1C34B6408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389597C-E6B9-434F-9E4E-28374958B4D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42433AB-B110-4BCC-881D-7D46C5F791C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C929A61-5A9B-40C7-AC0C-9BFE07193A1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78F1562-D362-4120-8B15-596F93529F3A}"/>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6287500-7315-4DBC-B720-4A9C0FF0CC7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93B567B-DFD1-4250-B580-EE933343D8E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DC51B2B-BAA5-43FF-8A16-7933C32810BA}"/>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2A8F5A70-9C5A-4956-BFBE-226FA8EE0E51}"/>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5979C55-8F08-4540-A378-DB798301BC54}"/>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1822521B-BABD-410F-9F63-EFF803E6A489}"/>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9E73507-6822-4347-B739-9CD47A8880D8}"/>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E40ABF43-3C35-40D9-9F57-7516DD42A8F8}"/>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4471B57E-3166-4885-AEF9-7677E9640BEB}"/>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507E50DE-F5AA-4943-B1EC-D4F3440CB9CB}"/>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2941E5-9374-40D4-AAB0-F46675DDCC4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99BF78-1B1F-448E-BF91-52F3A12CFAB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92C628-B63B-4FCF-BBC4-DF162067CFE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23CA66-051F-4D84-BDF1-280DC61EFF4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1F85ED9-0B26-441D-A967-424E8567896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73842</xdr:rowOff>
    </xdr:from>
    <xdr:to>
      <xdr:col>24</xdr:col>
      <xdr:colOff>114300</xdr:colOff>
      <xdr:row>86</xdr:row>
      <xdr:rowOff>3992</xdr:rowOff>
    </xdr:to>
    <xdr:sp macro="" textlink="">
      <xdr:nvSpPr>
        <xdr:cNvPr id="303" name="楕円 302">
          <a:extLst>
            <a:ext uri="{FF2B5EF4-FFF2-40B4-BE49-F238E27FC236}">
              <a16:creationId xmlns:a16="http://schemas.microsoft.com/office/drawing/2014/main" id="{B4019DDC-FFBB-4487-AD83-091DC71ED0AC}"/>
            </a:ext>
          </a:extLst>
        </xdr:cNvPr>
        <xdr:cNvSpPr/>
      </xdr:nvSpPr>
      <xdr:spPr>
        <a:xfrm>
          <a:off x="403606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52269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5C06EDB-0A27-4B21-9F20-CD2F69CD5D35}"/>
            </a:ext>
          </a:extLst>
        </xdr:cNvPr>
        <xdr:cNvSpPr txBox="1"/>
      </xdr:nvSpPr>
      <xdr:spPr>
        <a:xfrm>
          <a:off x="4124960" y="1430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36286</xdr:rowOff>
    </xdr:from>
    <xdr:to>
      <xdr:col>20</xdr:col>
      <xdr:colOff>38100</xdr:colOff>
      <xdr:row>85</xdr:row>
      <xdr:rowOff>137886</xdr:rowOff>
    </xdr:to>
    <xdr:sp macro="" textlink="">
      <xdr:nvSpPr>
        <xdr:cNvPr id="305" name="楕円 304">
          <a:extLst>
            <a:ext uri="{FF2B5EF4-FFF2-40B4-BE49-F238E27FC236}">
              <a16:creationId xmlns:a16="http://schemas.microsoft.com/office/drawing/2014/main" id="{7C27DAA5-CE4E-45BF-885B-20D97F96A78A}"/>
            </a:ext>
          </a:extLst>
        </xdr:cNvPr>
        <xdr:cNvSpPr/>
      </xdr:nvSpPr>
      <xdr:spPr>
        <a:xfrm>
          <a:off x="3312160" y="14285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124642</xdr:rowOff>
    </xdr:to>
    <xdr:cxnSp macro="">
      <xdr:nvCxnSpPr>
        <xdr:cNvPr id="306" name="直線コネクタ 305">
          <a:extLst>
            <a:ext uri="{FF2B5EF4-FFF2-40B4-BE49-F238E27FC236}">
              <a16:creationId xmlns:a16="http://schemas.microsoft.com/office/drawing/2014/main" id="{0037C61B-D44A-47D3-909A-8C3B9F72E56F}"/>
            </a:ext>
          </a:extLst>
        </xdr:cNvPr>
        <xdr:cNvCxnSpPr/>
      </xdr:nvCxnSpPr>
      <xdr:spPr>
        <a:xfrm>
          <a:off x="3355340" y="14336486"/>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3629</xdr:rowOff>
    </xdr:from>
    <xdr:to>
      <xdr:col>15</xdr:col>
      <xdr:colOff>101600</xdr:colOff>
      <xdr:row>85</xdr:row>
      <xdr:rowOff>105229</xdr:rowOff>
    </xdr:to>
    <xdr:sp macro="" textlink="">
      <xdr:nvSpPr>
        <xdr:cNvPr id="307" name="楕円 306">
          <a:extLst>
            <a:ext uri="{FF2B5EF4-FFF2-40B4-BE49-F238E27FC236}">
              <a16:creationId xmlns:a16="http://schemas.microsoft.com/office/drawing/2014/main" id="{C6031CA8-97A0-47EE-A00A-FADBE7C2EC1F}"/>
            </a:ext>
          </a:extLst>
        </xdr:cNvPr>
        <xdr:cNvSpPr/>
      </xdr:nvSpPr>
      <xdr:spPr>
        <a:xfrm>
          <a:off x="25146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54429</xdr:rowOff>
    </xdr:from>
    <xdr:to>
      <xdr:col>19</xdr:col>
      <xdr:colOff>177800</xdr:colOff>
      <xdr:row>85</xdr:row>
      <xdr:rowOff>87086</xdr:rowOff>
    </xdr:to>
    <xdr:cxnSp macro="">
      <xdr:nvCxnSpPr>
        <xdr:cNvPr id="308" name="直線コネクタ 307">
          <a:extLst>
            <a:ext uri="{FF2B5EF4-FFF2-40B4-BE49-F238E27FC236}">
              <a16:creationId xmlns:a16="http://schemas.microsoft.com/office/drawing/2014/main" id="{C5FAFA1E-888C-4737-98A4-CD6EE38321AF}"/>
            </a:ext>
          </a:extLst>
        </xdr:cNvPr>
        <xdr:cNvCxnSpPr/>
      </xdr:nvCxnSpPr>
      <xdr:spPr>
        <a:xfrm>
          <a:off x="2565400" y="1430382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140788</xdr:rowOff>
    </xdr:from>
    <xdr:to>
      <xdr:col>10</xdr:col>
      <xdr:colOff>165100</xdr:colOff>
      <xdr:row>85</xdr:row>
      <xdr:rowOff>70938</xdr:rowOff>
    </xdr:to>
    <xdr:sp macro="" textlink="">
      <xdr:nvSpPr>
        <xdr:cNvPr id="309" name="楕円 308">
          <a:extLst>
            <a:ext uri="{FF2B5EF4-FFF2-40B4-BE49-F238E27FC236}">
              <a16:creationId xmlns:a16="http://schemas.microsoft.com/office/drawing/2014/main" id="{924EC0E7-2C3E-4AC3-B02C-79BA5A8E3C37}"/>
            </a:ext>
          </a:extLst>
        </xdr:cNvPr>
        <xdr:cNvSpPr/>
      </xdr:nvSpPr>
      <xdr:spPr>
        <a:xfrm>
          <a:off x="173990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20138</xdr:rowOff>
    </xdr:from>
    <xdr:to>
      <xdr:col>15</xdr:col>
      <xdr:colOff>50800</xdr:colOff>
      <xdr:row>85</xdr:row>
      <xdr:rowOff>54429</xdr:rowOff>
    </xdr:to>
    <xdr:cxnSp macro="">
      <xdr:nvCxnSpPr>
        <xdr:cNvPr id="310" name="直線コネクタ 309">
          <a:extLst>
            <a:ext uri="{FF2B5EF4-FFF2-40B4-BE49-F238E27FC236}">
              <a16:creationId xmlns:a16="http://schemas.microsoft.com/office/drawing/2014/main" id="{B0349626-7EEB-4B22-A803-F358C2DE6CDA}"/>
            </a:ext>
          </a:extLst>
        </xdr:cNvPr>
        <xdr:cNvCxnSpPr/>
      </xdr:nvCxnSpPr>
      <xdr:spPr>
        <a:xfrm>
          <a:off x="1790700" y="1426953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1" name="楕円 310">
          <a:extLst>
            <a:ext uri="{FF2B5EF4-FFF2-40B4-BE49-F238E27FC236}">
              <a16:creationId xmlns:a16="http://schemas.microsoft.com/office/drawing/2014/main" id="{0BC67533-ADA9-40E0-AFC5-728B63853336}"/>
            </a:ext>
          </a:extLst>
        </xdr:cNvPr>
        <xdr:cNvSpPr/>
      </xdr:nvSpPr>
      <xdr:spPr>
        <a:xfrm>
          <a:off x="965200" y="14193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20138</xdr:rowOff>
    </xdr:to>
    <xdr:cxnSp macro="">
      <xdr:nvCxnSpPr>
        <xdr:cNvPr id="312" name="直線コネクタ 311">
          <a:extLst>
            <a:ext uri="{FF2B5EF4-FFF2-40B4-BE49-F238E27FC236}">
              <a16:creationId xmlns:a16="http://schemas.microsoft.com/office/drawing/2014/main" id="{8B10A156-8AC9-4470-A2C3-0D25C14E262F}"/>
            </a:ext>
          </a:extLst>
        </xdr:cNvPr>
        <xdr:cNvCxnSpPr/>
      </xdr:nvCxnSpPr>
      <xdr:spPr>
        <a:xfrm>
          <a:off x="1008380" y="14243958"/>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1148137E-1FAC-4337-B294-5EEF0ADD4982}"/>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798A9A4D-EBBC-47C5-B106-FCC624C0E886}"/>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615570D0-D79F-4CD3-A7D5-C670BEF4DA0F}"/>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31C6152A-2DA4-433A-A39B-44197DF8A81C}"/>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129013</xdr:rowOff>
    </xdr:from>
    <xdr:ext cx="405111" cy="259045"/>
    <xdr:sp macro="" textlink="">
      <xdr:nvSpPr>
        <xdr:cNvPr id="317" name="n_1mainValue【福祉施設】&#10;有形固定資産減価償却率">
          <a:extLst>
            <a:ext uri="{FF2B5EF4-FFF2-40B4-BE49-F238E27FC236}">
              <a16:creationId xmlns:a16="http://schemas.microsoft.com/office/drawing/2014/main" id="{5871CC4C-3964-4B95-8100-32F22FBB3389}"/>
            </a:ext>
          </a:extLst>
        </xdr:cNvPr>
        <xdr:cNvSpPr txBox="1"/>
      </xdr:nvSpPr>
      <xdr:spPr>
        <a:xfrm>
          <a:off x="3170564" y="143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96356</xdr:rowOff>
    </xdr:from>
    <xdr:ext cx="405111" cy="259045"/>
    <xdr:sp macro="" textlink="">
      <xdr:nvSpPr>
        <xdr:cNvPr id="318" name="n_2mainValue【福祉施設】&#10;有形固定資産減価償却率">
          <a:extLst>
            <a:ext uri="{FF2B5EF4-FFF2-40B4-BE49-F238E27FC236}">
              <a16:creationId xmlns:a16="http://schemas.microsoft.com/office/drawing/2014/main" id="{C37B3A99-BBCF-43A6-85CC-B8D5C5DBA602}"/>
            </a:ext>
          </a:extLst>
        </xdr:cNvPr>
        <xdr:cNvSpPr txBox="1"/>
      </xdr:nvSpPr>
      <xdr:spPr>
        <a:xfrm>
          <a:off x="238570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62065</xdr:rowOff>
    </xdr:from>
    <xdr:ext cx="405111" cy="259045"/>
    <xdr:sp macro="" textlink="">
      <xdr:nvSpPr>
        <xdr:cNvPr id="319" name="n_3mainValue【福祉施設】&#10;有形固定資産減価償却率">
          <a:extLst>
            <a:ext uri="{FF2B5EF4-FFF2-40B4-BE49-F238E27FC236}">
              <a16:creationId xmlns:a16="http://schemas.microsoft.com/office/drawing/2014/main" id="{2533E8C6-FF7A-422A-A8FF-61F4E2B12FC8}"/>
            </a:ext>
          </a:extLst>
        </xdr:cNvPr>
        <xdr:cNvSpPr txBox="1"/>
      </xdr:nvSpPr>
      <xdr:spPr>
        <a:xfrm>
          <a:off x="1611004" y="14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0" name="n_4mainValue【福祉施設】&#10;有形固定資産減価償却率">
          <a:extLst>
            <a:ext uri="{FF2B5EF4-FFF2-40B4-BE49-F238E27FC236}">
              <a16:creationId xmlns:a16="http://schemas.microsoft.com/office/drawing/2014/main" id="{CB397699-521E-4138-807C-F681A7CB9913}"/>
            </a:ext>
          </a:extLst>
        </xdr:cNvPr>
        <xdr:cNvSpPr txBox="1"/>
      </xdr:nvSpPr>
      <xdr:spPr>
        <a:xfrm>
          <a:off x="836304" y="1428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1B368FD-F98E-4C46-933C-2C5563C7D80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F12C3FD-29F7-4C2E-80EC-5F4DB6716C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1701631-6971-4819-95BD-71CB7CF6051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171E318-B222-42AA-8FE2-1AC7BEDAF83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C51D205-34C2-48C7-A701-F8F4B141239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1556449-3A83-4FF3-8586-583D1F33A4F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4AEF299-BCFC-40AE-BC87-8403B3DF5B5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F07AA8E-8196-4321-8F83-627634CFD2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5F27F49-3A23-49CD-8073-A8187A3C1E7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9552D01-AD02-492B-891D-DAF3179B40F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86A68C4C-B749-4F82-9772-CD1E9204543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84FE3DC8-8067-45FB-A491-255CDBA6E29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C69BA4EF-0F69-44AB-A49A-D6596374859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917BFE88-06E2-4D86-8E15-6559C5EFB3F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5CE56A59-7492-46A5-A28F-71B4806C526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2374433A-3157-443D-8A71-D28B7140F9D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DDF09A15-8364-4A77-8A54-D6DED06AF7B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FD09FE2-ED0D-4D8C-B607-957C16AA2F1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BF566ED-9F9F-4B88-A523-956E49CE497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8989B9B-57ED-4CEF-80A7-30149983AC8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6C9D0BB-43B3-4BF3-A858-7DB2D3DAE7E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292E047-94D2-4203-B637-D9D68764A2D2}"/>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F8333F02-187D-4C3B-8B15-95699DDD0AEE}"/>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19330B5-703B-4D2C-8DB2-FA91FCE897D8}"/>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5C1DE16D-178D-4FD4-BF31-D3164F6E4D6F}"/>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8FD86F9B-E544-4E29-A605-7A2B188A4ED1}"/>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4063B640-A8DC-4A45-8238-08B891B328E2}"/>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E70479DD-D0B6-42A0-B82A-5721F931029E}"/>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6404D4D8-80F7-424A-80E1-5913BCB65B76}"/>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2C3F4FF3-4D19-4580-B517-687B66A99213}"/>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4F8DE4B5-6ECF-492C-974E-2310AC77959A}"/>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B2D847E-3766-424D-9AA0-289A0CFDC514}"/>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B9A057-4161-4C45-A088-64C913E2044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623BBBF-A334-4338-9BDF-23AFF65A3E6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18E6281-CA51-4228-836C-05D672FAEF6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70126C-52FC-47AC-B9BB-6D2281C9F7A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3F1861-8E5A-4DE9-873A-9464D9D7F36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97028</xdr:rowOff>
    </xdr:from>
    <xdr:to>
      <xdr:col>55</xdr:col>
      <xdr:colOff>50800</xdr:colOff>
      <xdr:row>81</xdr:row>
      <xdr:rowOff>27178</xdr:rowOff>
    </xdr:to>
    <xdr:sp macro="" textlink="">
      <xdr:nvSpPr>
        <xdr:cNvPr id="358" name="楕円 357">
          <a:extLst>
            <a:ext uri="{FF2B5EF4-FFF2-40B4-BE49-F238E27FC236}">
              <a16:creationId xmlns:a16="http://schemas.microsoft.com/office/drawing/2014/main" id="{B16D1D5C-FA32-4491-A000-6D6451988A1A}"/>
            </a:ext>
          </a:extLst>
        </xdr:cNvPr>
        <xdr:cNvSpPr/>
      </xdr:nvSpPr>
      <xdr:spPr>
        <a:xfrm>
          <a:off x="9192260" y="1350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119905</xdr:rowOff>
    </xdr:from>
    <xdr:ext cx="469744" cy="259045"/>
    <xdr:sp macro="" textlink="">
      <xdr:nvSpPr>
        <xdr:cNvPr id="359" name="【福祉施設】&#10;一人当たり面積該当値テキスト">
          <a:extLst>
            <a:ext uri="{FF2B5EF4-FFF2-40B4-BE49-F238E27FC236}">
              <a16:creationId xmlns:a16="http://schemas.microsoft.com/office/drawing/2014/main" id="{FAE75C9A-AB15-4A30-936D-0078A205C6E6}"/>
            </a:ext>
          </a:extLst>
        </xdr:cNvPr>
        <xdr:cNvSpPr txBox="1"/>
      </xdr:nvSpPr>
      <xdr:spPr>
        <a:xfrm>
          <a:off x="9258300" y="133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1015</xdr:rowOff>
    </xdr:from>
    <xdr:to>
      <xdr:col>50</xdr:col>
      <xdr:colOff>165100</xdr:colOff>
      <xdr:row>78</xdr:row>
      <xdr:rowOff>102615</xdr:rowOff>
    </xdr:to>
    <xdr:sp macro="" textlink="">
      <xdr:nvSpPr>
        <xdr:cNvPr id="360" name="楕円 359">
          <a:extLst>
            <a:ext uri="{FF2B5EF4-FFF2-40B4-BE49-F238E27FC236}">
              <a16:creationId xmlns:a16="http://schemas.microsoft.com/office/drawing/2014/main" id="{2BFFFE93-973B-4DC5-BAD3-0D567A6DCF92}"/>
            </a:ext>
          </a:extLst>
        </xdr:cNvPr>
        <xdr:cNvSpPr/>
      </xdr:nvSpPr>
      <xdr:spPr>
        <a:xfrm>
          <a:off x="8445500" y="130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51815</xdr:rowOff>
    </xdr:from>
    <xdr:to>
      <xdr:col>55</xdr:col>
      <xdr:colOff>0</xdr:colOff>
      <xdr:row>80</xdr:row>
      <xdr:rowOff>147828</xdr:rowOff>
    </xdr:to>
    <xdr:cxnSp macro="">
      <xdr:nvCxnSpPr>
        <xdr:cNvPr id="361" name="直線コネクタ 360">
          <a:extLst>
            <a:ext uri="{FF2B5EF4-FFF2-40B4-BE49-F238E27FC236}">
              <a16:creationId xmlns:a16="http://schemas.microsoft.com/office/drawing/2014/main" id="{F3106315-E6EC-4179-8001-F38E8F01BEB6}"/>
            </a:ext>
          </a:extLst>
        </xdr:cNvPr>
        <xdr:cNvCxnSpPr/>
      </xdr:nvCxnSpPr>
      <xdr:spPr>
        <a:xfrm>
          <a:off x="8496300" y="13127735"/>
          <a:ext cx="723900" cy="4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60452</xdr:rowOff>
    </xdr:from>
    <xdr:to>
      <xdr:col>46</xdr:col>
      <xdr:colOff>38100</xdr:colOff>
      <xdr:row>78</xdr:row>
      <xdr:rowOff>162052</xdr:rowOff>
    </xdr:to>
    <xdr:sp macro="" textlink="">
      <xdr:nvSpPr>
        <xdr:cNvPr id="362" name="楕円 361">
          <a:extLst>
            <a:ext uri="{FF2B5EF4-FFF2-40B4-BE49-F238E27FC236}">
              <a16:creationId xmlns:a16="http://schemas.microsoft.com/office/drawing/2014/main" id="{7B24A85B-AF8D-496C-A416-834E5AA2BB3A}"/>
            </a:ext>
          </a:extLst>
        </xdr:cNvPr>
        <xdr:cNvSpPr/>
      </xdr:nvSpPr>
      <xdr:spPr>
        <a:xfrm>
          <a:off x="7670800" y="13136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51815</xdr:rowOff>
    </xdr:from>
    <xdr:to>
      <xdr:col>50</xdr:col>
      <xdr:colOff>114300</xdr:colOff>
      <xdr:row>78</xdr:row>
      <xdr:rowOff>111252</xdr:rowOff>
    </xdr:to>
    <xdr:cxnSp macro="">
      <xdr:nvCxnSpPr>
        <xdr:cNvPr id="363" name="直線コネクタ 362">
          <a:extLst>
            <a:ext uri="{FF2B5EF4-FFF2-40B4-BE49-F238E27FC236}">
              <a16:creationId xmlns:a16="http://schemas.microsoft.com/office/drawing/2014/main" id="{2A15B4C1-0000-4160-B36C-21EA2D5D1BEA}"/>
            </a:ext>
          </a:extLst>
        </xdr:cNvPr>
        <xdr:cNvCxnSpPr/>
      </xdr:nvCxnSpPr>
      <xdr:spPr>
        <a:xfrm flipV="1">
          <a:off x="7713980" y="13127735"/>
          <a:ext cx="78232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4" name="楕円 363">
          <a:extLst>
            <a:ext uri="{FF2B5EF4-FFF2-40B4-BE49-F238E27FC236}">
              <a16:creationId xmlns:a16="http://schemas.microsoft.com/office/drawing/2014/main" id="{D5DB6789-BA09-4D5E-9666-10CB9D99C01F}"/>
            </a:ext>
          </a:extLst>
        </xdr:cNvPr>
        <xdr:cNvSpPr/>
      </xdr:nvSpPr>
      <xdr:spPr>
        <a:xfrm>
          <a:off x="6873240" y="1424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111252</xdr:rowOff>
    </xdr:from>
    <xdr:to>
      <xdr:col>45</xdr:col>
      <xdr:colOff>177800</xdr:colOff>
      <xdr:row>85</xdr:row>
      <xdr:rowOff>42672</xdr:rowOff>
    </xdr:to>
    <xdr:cxnSp macro="">
      <xdr:nvCxnSpPr>
        <xdr:cNvPr id="365" name="直線コネクタ 364">
          <a:extLst>
            <a:ext uri="{FF2B5EF4-FFF2-40B4-BE49-F238E27FC236}">
              <a16:creationId xmlns:a16="http://schemas.microsoft.com/office/drawing/2014/main" id="{47982F58-043E-4B5E-8E1A-1295373C0468}"/>
            </a:ext>
          </a:extLst>
        </xdr:cNvPr>
        <xdr:cNvCxnSpPr/>
      </xdr:nvCxnSpPr>
      <xdr:spPr>
        <a:xfrm flipV="1">
          <a:off x="6924040" y="13187172"/>
          <a:ext cx="78994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66" name="楕円 365">
          <a:extLst>
            <a:ext uri="{FF2B5EF4-FFF2-40B4-BE49-F238E27FC236}">
              <a16:creationId xmlns:a16="http://schemas.microsoft.com/office/drawing/2014/main" id="{3E196735-9640-4FF1-8BF2-D41EF1381165}"/>
            </a:ext>
          </a:extLst>
        </xdr:cNvPr>
        <xdr:cNvSpPr/>
      </xdr:nvSpPr>
      <xdr:spPr>
        <a:xfrm>
          <a:off x="6098540" y="1424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47244</xdr:rowOff>
    </xdr:to>
    <xdr:cxnSp macro="">
      <xdr:nvCxnSpPr>
        <xdr:cNvPr id="367" name="直線コネクタ 366">
          <a:extLst>
            <a:ext uri="{FF2B5EF4-FFF2-40B4-BE49-F238E27FC236}">
              <a16:creationId xmlns:a16="http://schemas.microsoft.com/office/drawing/2014/main" id="{4ADED3AD-FA86-4693-A95D-ADC510C86405}"/>
            </a:ext>
          </a:extLst>
        </xdr:cNvPr>
        <xdr:cNvCxnSpPr/>
      </xdr:nvCxnSpPr>
      <xdr:spPr>
        <a:xfrm flipV="1">
          <a:off x="6149340" y="1429207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B156359D-76A5-43D6-9F16-4D0F47C143EF}"/>
            </a:ext>
          </a:extLst>
        </xdr:cNvPr>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DA24B491-A31C-48B1-8448-A8C303DA0A25}"/>
            </a:ext>
          </a:extLst>
        </xdr:cNvPr>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F06BA622-C089-4911-A716-24FE1BB4C1B8}"/>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4C09ACC6-7779-44F0-A04F-952575BBFE7C}"/>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119142</xdr:rowOff>
    </xdr:from>
    <xdr:ext cx="469744" cy="259045"/>
    <xdr:sp macro="" textlink="">
      <xdr:nvSpPr>
        <xdr:cNvPr id="372" name="n_1mainValue【福祉施設】&#10;一人当たり面積">
          <a:extLst>
            <a:ext uri="{FF2B5EF4-FFF2-40B4-BE49-F238E27FC236}">
              <a16:creationId xmlns:a16="http://schemas.microsoft.com/office/drawing/2014/main" id="{B55A26F4-D4A6-4B90-9CAE-A8EE4DBECC2E}"/>
            </a:ext>
          </a:extLst>
        </xdr:cNvPr>
        <xdr:cNvSpPr txBox="1"/>
      </xdr:nvSpPr>
      <xdr:spPr>
        <a:xfrm>
          <a:off x="8271587" y="128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7129</xdr:rowOff>
    </xdr:from>
    <xdr:ext cx="469744" cy="259045"/>
    <xdr:sp macro="" textlink="">
      <xdr:nvSpPr>
        <xdr:cNvPr id="373" name="n_2mainValue【福祉施設】&#10;一人当たり面積">
          <a:extLst>
            <a:ext uri="{FF2B5EF4-FFF2-40B4-BE49-F238E27FC236}">
              <a16:creationId xmlns:a16="http://schemas.microsoft.com/office/drawing/2014/main" id="{6F0CAB1C-D367-42C2-936D-D16E6BA0B356}"/>
            </a:ext>
          </a:extLst>
        </xdr:cNvPr>
        <xdr:cNvSpPr txBox="1"/>
      </xdr:nvSpPr>
      <xdr:spPr>
        <a:xfrm>
          <a:off x="7509587" y="1291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4" name="n_3mainValue【福祉施設】&#10;一人当たり面積">
          <a:extLst>
            <a:ext uri="{FF2B5EF4-FFF2-40B4-BE49-F238E27FC236}">
              <a16:creationId xmlns:a16="http://schemas.microsoft.com/office/drawing/2014/main" id="{BE7ABA69-8410-48D1-B8AB-353DE5836A22}"/>
            </a:ext>
          </a:extLst>
        </xdr:cNvPr>
        <xdr:cNvSpPr txBox="1"/>
      </xdr:nvSpPr>
      <xdr:spPr>
        <a:xfrm>
          <a:off x="6712027" y="143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5" name="n_4mainValue【福祉施設】&#10;一人当たり面積">
          <a:extLst>
            <a:ext uri="{FF2B5EF4-FFF2-40B4-BE49-F238E27FC236}">
              <a16:creationId xmlns:a16="http://schemas.microsoft.com/office/drawing/2014/main" id="{16D4D088-0ECE-4CCF-A22C-7C8D6799AA37}"/>
            </a:ext>
          </a:extLst>
        </xdr:cNvPr>
        <xdr:cNvSpPr txBox="1"/>
      </xdr:nvSpPr>
      <xdr:spPr>
        <a:xfrm>
          <a:off x="5937327" y="143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03D7FAE-67D0-43F7-AE0B-200F71FF588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119B2DB-3551-4B89-A409-50838153650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69C82C0-49AE-4770-86D7-8989886B198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1D8D8E2-51B8-45C0-B4DF-BC3DF6534E8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1B84EEE-B535-45AA-B444-AAAE4D77112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61D3CAA-07E4-48D5-8D54-EA4D27374FD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EB70274-4840-4C7D-ACBA-732C129977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10BA8FF-B3F1-4950-ADA9-AB4D81F92A5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C6978E6-5800-4857-95FB-97052058BFF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7D74863-A013-48C1-94EF-3ECEE6CEE73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7BBC51AD-12E8-4D48-881E-0A6C31B3605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9D0FEF50-67F8-41CD-823D-934F7F0195A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CB94AEC1-14DB-4369-945E-03D71229201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D0AF4631-9EA2-4D90-8500-08FA539B7D9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156371C8-1788-4A79-B88D-0E5E7E4E948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38706EF2-7C33-41E1-8027-3B3E773CB2B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D818A74E-4D7D-4068-8117-B3B0BAF786F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15AA388C-286D-44A2-9195-D824F157AB8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956FD802-4493-426A-9654-929B6703FE9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87C0B53-9DEB-447D-A48F-5BDD5B0EC73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B462CDC3-C518-45B9-8C6B-CD44D67C616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24BA261D-00B9-4528-B4AB-D883B77AFCF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BB33DDB-9500-4A7D-9E90-67E2681601D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90B18AD-5778-4E27-B49F-C68B68EBF34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F54533BA-EC8A-47A8-BED7-7AD9518A477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100B895A-CC2B-4C8D-A8B8-15FDE5F20612}"/>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4E3E37A-73CE-49FC-A472-2650756ED774}"/>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BFC3DB59-D949-45B4-869F-4AC439EB237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BE233458-09CE-4448-99D0-CC2BC3562C5D}"/>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60E4E572-F57F-4877-94E4-334F6B4A4123}"/>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11B5119-AF5D-4B10-A8B6-44BBB618C52E}"/>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77F37AEF-9828-44AC-8D40-ECF8D91577B9}"/>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417DE48E-0579-4476-97B5-BE2D2FE2FB9A}"/>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F58D3981-6343-4534-BDA7-711EE65E7AC1}"/>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C438C17C-D1A6-4288-92B7-61869C20FF26}"/>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F27C5752-9BDA-4AF9-89BB-5026FC516436}"/>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D4AE88A-B36A-4086-961B-E7753257BD3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19F325-617E-4255-A2AE-2A7673C8B05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BFB97EE-33B5-47CE-8553-455C5B819E1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A4EC3BF-2F3F-45F0-A193-E6ECE7A05CF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E5D5D6-0057-469B-ABF1-819B0CE1D1E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58057</xdr:rowOff>
    </xdr:from>
    <xdr:to>
      <xdr:col>24</xdr:col>
      <xdr:colOff>114300</xdr:colOff>
      <xdr:row>107</xdr:row>
      <xdr:rowOff>159657</xdr:rowOff>
    </xdr:to>
    <xdr:sp macro="" textlink="">
      <xdr:nvSpPr>
        <xdr:cNvPr id="417" name="楕円 416">
          <a:extLst>
            <a:ext uri="{FF2B5EF4-FFF2-40B4-BE49-F238E27FC236}">
              <a16:creationId xmlns:a16="http://schemas.microsoft.com/office/drawing/2014/main" id="{C7135FC3-36B9-4525-93FE-1A81CC79568C}"/>
            </a:ext>
          </a:extLst>
        </xdr:cNvPr>
        <xdr:cNvSpPr/>
      </xdr:nvSpPr>
      <xdr:spPr>
        <a:xfrm>
          <a:off x="403606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36484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60CA761F-C241-4AD4-9687-D7197C192FF2}"/>
            </a:ext>
          </a:extLst>
        </xdr:cNvPr>
        <xdr:cNvSpPr txBox="1"/>
      </xdr:nvSpPr>
      <xdr:spPr>
        <a:xfrm>
          <a:off x="4124960"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118473</xdr:rowOff>
    </xdr:from>
    <xdr:to>
      <xdr:col>20</xdr:col>
      <xdr:colOff>38100</xdr:colOff>
      <xdr:row>109</xdr:row>
      <xdr:rowOff>48623</xdr:rowOff>
    </xdr:to>
    <xdr:sp macro="" textlink="">
      <xdr:nvSpPr>
        <xdr:cNvPr id="419" name="楕円 418">
          <a:extLst>
            <a:ext uri="{FF2B5EF4-FFF2-40B4-BE49-F238E27FC236}">
              <a16:creationId xmlns:a16="http://schemas.microsoft.com/office/drawing/2014/main" id="{D64C9A7D-6A80-4D6F-80CB-7DD38D2E3932}"/>
            </a:ext>
          </a:extLst>
        </xdr:cNvPr>
        <xdr:cNvSpPr/>
      </xdr:nvSpPr>
      <xdr:spPr>
        <a:xfrm>
          <a:off x="3312160" y="1822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108857</xdr:rowOff>
    </xdr:from>
    <xdr:to>
      <xdr:col>24</xdr:col>
      <xdr:colOff>63500</xdr:colOff>
      <xdr:row>108</xdr:row>
      <xdr:rowOff>169273</xdr:rowOff>
    </xdr:to>
    <xdr:cxnSp macro="">
      <xdr:nvCxnSpPr>
        <xdr:cNvPr id="420" name="直線コネクタ 419">
          <a:extLst>
            <a:ext uri="{FF2B5EF4-FFF2-40B4-BE49-F238E27FC236}">
              <a16:creationId xmlns:a16="http://schemas.microsoft.com/office/drawing/2014/main" id="{8CED6456-8D7D-49AD-A8A0-2D5F1B22A733}"/>
            </a:ext>
          </a:extLst>
        </xdr:cNvPr>
        <xdr:cNvCxnSpPr/>
      </xdr:nvCxnSpPr>
      <xdr:spPr>
        <a:xfrm flipV="1">
          <a:off x="3355340" y="18046337"/>
          <a:ext cx="731520" cy="2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115207</xdr:rowOff>
    </xdr:from>
    <xdr:to>
      <xdr:col>15</xdr:col>
      <xdr:colOff>101600</xdr:colOff>
      <xdr:row>109</xdr:row>
      <xdr:rowOff>45357</xdr:rowOff>
    </xdr:to>
    <xdr:sp macro="" textlink="">
      <xdr:nvSpPr>
        <xdr:cNvPr id="421" name="楕円 420">
          <a:extLst>
            <a:ext uri="{FF2B5EF4-FFF2-40B4-BE49-F238E27FC236}">
              <a16:creationId xmlns:a16="http://schemas.microsoft.com/office/drawing/2014/main" id="{E3957F99-C395-46AC-A8CA-457496BE1E82}"/>
            </a:ext>
          </a:extLst>
        </xdr:cNvPr>
        <xdr:cNvSpPr/>
      </xdr:nvSpPr>
      <xdr:spPr>
        <a:xfrm>
          <a:off x="2514600" y="1822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166007</xdr:rowOff>
    </xdr:from>
    <xdr:to>
      <xdr:col>19</xdr:col>
      <xdr:colOff>177800</xdr:colOff>
      <xdr:row>108</xdr:row>
      <xdr:rowOff>169273</xdr:rowOff>
    </xdr:to>
    <xdr:cxnSp macro="">
      <xdr:nvCxnSpPr>
        <xdr:cNvPr id="422" name="直線コネクタ 421">
          <a:extLst>
            <a:ext uri="{FF2B5EF4-FFF2-40B4-BE49-F238E27FC236}">
              <a16:creationId xmlns:a16="http://schemas.microsoft.com/office/drawing/2014/main" id="{7F176766-5920-416D-9E5C-D10121AFCCB5}"/>
            </a:ext>
          </a:extLst>
        </xdr:cNvPr>
        <xdr:cNvCxnSpPr/>
      </xdr:nvCxnSpPr>
      <xdr:spPr>
        <a:xfrm>
          <a:off x="2565400" y="1827112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23" name="楕円 422">
          <a:extLst>
            <a:ext uri="{FF2B5EF4-FFF2-40B4-BE49-F238E27FC236}">
              <a16:creationId xmlns:a16="http://schemas.microsoft.com/office/drawing/2014/main" id="{035E1880-193E-4F5A-B802-253A2D0A5BB6}"/>
            </a:ext>
          </a:extLst>
        </xdr:cNvPr>
        <xdr:cNvSpPr/>
      </xdr:nvSpPr>
      <xdr:spPr>
        <a:xfrm>
          <a:off x="173990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108</xdr:row>
      <xdr:rowOff>166007</xdr:rowOff>
    </xdr:to>
    <xdr:cxnSp macro="">
      <xdr:nvCxnSpPr>
        <xdr:cNvPr id="424" name="直線コネクタ 423">
          <a:extLst>
            <a:ext uri="{FF2B5EF4-FFF2-40B4-BE49-F238E27FC236}">
              <a16:creationId xmlns:a16="http://schemas.microsoft.com/office/drawing/2014/main" id="{D07FB115-7107-4D24-A58C-9B446F4502E7}"/>
            </a:ext>
          </a:extLst>
        </xdr:cNvPr>
        <xdr:cNvCxnSpPr/>
      </xdr:nvCxnSpPr>
      <xdr:spPr>
        <a:xfrm>
          <a:off x="1790700" y="17977757"/>
          <a:ext cx="7747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41729</xdr:rowOff>
    </xdr:from>
    <xdr:to>
      <xdr:col>6</xdr:col>
      <xdr:colOff>38100</xdr:colOff>
      <xdr:row>107</xdr:row>
      <xdr:rowOff>143329</xdr:rowOff>
    </xdr:to>
    <xdr:sp macro="" textlink="">
      <xdr:nvSpPr>
        <xdr:cNvPr id="425" name="楕円 424">
          <a:extLst>
            <a:ext uri="{FF2B5EF4-FFF2-40B4-BE49-F238E27FC236}">
              <a16:creationId xmlns:a16="http://schemas.microsoft.com/office/drawing/2014/main" id="{8E76FEE7-95FC-4D55-99AE-94651C0BE3A2}"/>
            </a:ext>
          </a:extLst>
        </xdr:cNvPr>
        <xdr:cNvSpPr/>
      </xdr:nvSpPr>
      <xdr:spPr>
        <a:xfrm>
          <a:off x="965200" y="17979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107</xdr:row>
      <xdr:rowOff>92529</xdr:rowOff>
    </xdr:to>
    <xdr:cxnSp macro="">
      <xdr:nvCxnSpPr>
        <xdr:cNvPr id="426" name="直線コネクタ 425">
          <a:extLst>
            <a:ext uri="{FF2B5EF4-FFF2-40B4-BE49-F238E27FC236}">
              <a16:creationId xmlns:a16="http://schemas.microsoft.com/office/drawing/2014/main" id="{7B13296D-19D2-4CCE-8229-B8EC9E141FE7}"/>
            </a:ext>
          </a:extLst>
        </xdr:cNvPr>
        <xdr:cNvCxnSpPr/>
      </xdr:nvCxnSpPr>
      <xdr:spPr>
        <a:xfrm flipV="1">
          <a:off x="1008380" y="1797775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17D580C3-DFE0-4A71-A4A4-8B9BCAA39CC5}"/>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3C493801-8C15-4294-B896-7F21509EBC3F}"/>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FBA2CE4C-07D1-4C5E-BC69-126BB0AA8236}"/>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305A87DF-D98C-441B-A491-030ACA390603}"/>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39750</xdr:rowOff>
    </xdr:from>
    <xdr:ext cx="405111" cy="259045"/>
    <xdr:sp macro="" textlink="">
      <xdr:nvSpPr>
        <xdr:cNvPr id="431" name="n_1mainValue【市民会館】&#10;有形固定資産減価償却率">
          <a:extLst>
            <a:ext uri="{FF2B5EF4-FFF2-40B4-BE49-F238E27FC236}">
              <a16:creationId xmlns:a16="http://schemas.microsoft.com/office/drawing/2014/main" id="{78090C01-177F-48CD-A876-63729D33C28E}"/>
            </a:ext>
          </a:extLst>
        </xdr:cNvPr>
        <xdr:cNvSpPr txBox="1"/>
      </xdr:nvSpPr>
      <xdr:spPr>
        <a:xfrm>
          <a:off x="317056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36484</xdr:rowOff>
    </xdr:from>
    <xdr:ext cx="405111" cy="259045"/>
    <xdr:sp macro="" textlink="">
      <xdr:nvSpPr>
        <xdr:cNvPr id="432" name="n_2mainValue【市民会館】&#10;有形固定資産減価償却率">
          <a:extLst>
            <a:ext uri="{FF2B5EF4-FFF2-40B4-BE49-F238E27FC236}">
              <a16:creationId xmlns:a16="http://schemas.microsoft.com/office/drawing/2014/main" id="{F5138003-6034-4834-A0C6-7FE965AFDEC3}"/>
            </a:ext>
          </a:extLst>
        </xdr:cNvPr>
        <xdr:cNvSpPr txBox="1"/>
      </xdr:nvSpPr>
      <xdr:spPr>
        <a:xfrm>
          <a:off x="238570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33" name="n_3mainValue【市民会館】&#10;有形固定資産減価償却率">
          <a:extLst>
            <a:ext uri="{FF2B5EF4-FFF2-40B4-BE49-F238E27FC236}">
              <a16:creationId xmlns:a16="http://schemas.microsoft.com/office/drawing/2014/main" id="{DBF45F38-1483-4D76-9EC3-60FAC79B4262}"/>
            </a:ext>
          </a:extLst>
        </xdr:cNvPr>
        <xdr:cNvSpPr txBox="1"/>
      </xdr:nvSpPr>
      <xdr:spPr>
        <a:xfrm>
          <a:off x="161100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134456</xdr:rowOff>
    </xdr:from>
    <xdr:ext cx="405111" cy="259045"/>
    <xdr:sp macro="" textlink="">
      <xdr:nvSpPr>
        <xdr:cNvPr id="434" name="n_4mainValue【市民会館】&#10;有形固定資産減価償却率">
          <a:extLst>
            <a:ext uri="{FF2B5EF4-FFF2-40B4-BE49-F238E27FC236}">
              <a16:creationId xmlns:a16="http://schemas.microsoft.com/office/drawing/2014/main" id="{6F69B3AC-6715-46EF-85D2-752F1216D9A6}"/>
            </a:ext>
          </a:extLst>
        </xdr:cNvPr>
        <xdr:cNvSpPr txBox="1"/>
      </xdr:nvSpPr>
      <xdr:spPr>
        <a:xfrm>
          <a:off x="83630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2ADAD05-9D6C-42E4-A8AB-CFE2C71B94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E12E527-AD7D-46E4-9874-B895258AFB0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8A792AB-56CC-470F-807A-5CEF29217D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82FCE0F-064A-463A-B228-8D695B8A026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476C29F-4FD3-47F8-AB4E-C173CF02960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8A358775-9969-404D-A14B-33570A3ABFB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434B9423-881D-4B48-BC7E-1A962C32B8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C89FD69F-EF7B-4C14-97AE-D5C27A3A4E7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9753ADF-8D13-47D8-B3C6-452226791F0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B4F9F27-B3A0-420A-8A01-38B482154B1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3A81F6F9-5F76-4F84-97AD-A23F96D3860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2B586757-3687-4E26-8F28-B19166901DB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936F234-7A2E-4E15-B689-C2C41F46AC3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548E9D99-CB41-4186-B0F9-C5E7641FAA4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7BC7E1DA-727D-4CEE-9500-AC07FF06D38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9E7D4C8-1909-4A2B-8D6A-C2942481DB2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13B14B95-0F76-473E-BD1E-EED3D4E631D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6834B7F3-C8E6-46A4-84C4-DFF0C15D476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541847C5-B502-48AE-9203-2C12A8C720D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D58D7CF-93BC-4966-8A87-5527A2458C0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81E06F2-55D5-4BB2-B7B8-DC8860A72B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3CE7C9D8-ED38-4A5D-8151-869677031AB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17C3BB1E-E155-4055-94B0-EBD487387B6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C26154AF-C18B-4668-91EE-FFD7BAAD569D}"/>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EA12CBF-EA90-48F3-8A61-F3D359A72551}"/>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2FE78D63-6060-44F3-943D-91C149B77C17}"/>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864BFBE7-D8AE-45CC-B139-78C39F6CB476}"/>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87F8B93F-365C-4C59-8A25-8826556EC9EE}"/>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15E01605-1B50-4B3E-93FE-A213699DA4F9}"/>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8CFEA8A0-4CAC-405E-AE9D-35DAE10D0DD9}"/>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66DB936B-CFB8-40D4-96A2-D34B9863C227}"/>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83E9A661-0C7D-424C-A369-94DB27BCDB6A}"/>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47A5EE6C-D99C-4B91-A90A-06BFDE7D8541}"/>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22CAAEEC-7099-4202-8CC6-0F33865CB42E}"/>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ED95AD1-D45A-4A2F-8CCA-2F6B7A11A6D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5057959-1442-44CE-B5FD-FDAD1555F08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6E1B43B-5A6F-4CC2-9ED1-B0B58E4405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94EC1C1-A40D-4599-9A91-A72E5FEA0E0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4019754-B350-4890-84C0-A097DCD9B63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74" name="楕円 473">
          <a:extLst>
            <a:ext uri="{FF2B5EF4-FFF2-40B4-BE49-F238E27FC236}">
              <a16:creationId xmlns:a16="http://schemas.microsoft.com/office/drawing/2014/main" id="{3CC6A41F-276A-4DA6-8D30-B54C264BBADB}"/>
            </a:ext>
          </a:extLst>
        </xdr:cNvPr>
        <xdr:cNvSpPr/>
      </xdr:nvSpPr>
      <xdr:spPr>
        <a:xfrm>
          <a:off x="919226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75" name="【市民会館】&#10;一人当たり面積該当値テキスト">
          <a:extLst>
            <a:ext uri="{FF2B5EF4-FFF2-40B4-BE49-F238E27FC236}">
              <a16:creationId xmlns:a16="http://schemas.microsoft.com/office/drawing/2014/main" id="{CF5CD5B4-F3FA-454C-9B5E-2C84A39DA478}"/>
            </a:ext>
          </a:extLst>
        </xdr:cNvPr>
        <xdr:cNvSpPr txBox="1"/>
      </xdr:nvSpPr>
      <xdr:spPr>
        <a:xfrm>
          <a:off x="9258300"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113030</xdr:rowOff>
    </xdr:from>
    <xdr:to>
      <xdr:col>50</xdr:col>
      <xdr:colOff>165100</xdr:colOff>
      <xdr:row>107</xdr:row>
      <xdr:rowOff>43180</xdr:rowOff>
    </xdr:to>
    <xdr:sp macro="" textlink="">
      <xdr:nvSpPr>
        <xdr:cNvPr id="476" name="楕円 475">
          <a:extLst>
            <a:ext uri="{FF2B5EF4-FFF2-40B4-BE49-F238E27FC236}">
              <a16:creationId xmlns:a16="http://schemas.microsoft.com/office/drawing/2014/main" id="{AC112243-8219-4C3C-B805-5FFCE4293C3C}"/>
            </a:ext>
          </a:extLst>
        </xdr:cNvPr>
        <xdr:cNvSpPr/>
      </xdr:nvSpPr>
      <xdr:spPr>
        <a:xfrm>
          <a:off x="844550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163830</xdr:rowOff>
    </xdr:to>
    <xdr:cxnSp macro="">
      <xdr:nvCxnSpPr>
        <xdr:cNvPr id="477" name="直線コネクタ 476">
          <a:extLst>
            <a:ext uri="{FF2B5EF4-FFF2-40B4-BE49-F238E27FC236}">
              <a16:creationId xmlns:a16="http://schemas.microsoft.com/office/drawing/2014/main" id="{D4A967A5-7603-47D7-BB62-EFDE6E34FC98}"/>
            </a:ext>
          </a:extLst>
        </xdr:cNvPr>
        <xdr:cNvCxnSpPr/>
      </xdr:nvCxnSpPr>
      <xdr:spPr>
        <a:xfrm flipV="1">
          <a:off x="8496300" y="1792605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478" name="楕円 477">
          <a:extLst>
            <a:ext uri="{FF2B5EF4-FFF2-40B4-BE49-F238E27FC236}">
              <a16:creationId xmlns:a16="http://schemas.microsoft.com/office/drawing/2014/main" id="{3E86F7AD-68F5-4904-BF5A-E4F2D4C0098F}"/>
            </a:ext>
          </a:extLst>
        </xdr:cNvPr>
        <xdr:cNvSpPr/>
      </xdr:nvSpPr>
      <xdr:spPr>
        <a:xfrm>
          <a:off x="7670800" y="1789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163830</xdr:rowOff>
    </xdr:from>
    <xdr:to>
      <xdr:col>50</xdr:col>
      <xdr:colOff>114300</xdr:colOff>
      <xdr:row>107</xdr:row>
      <xdr:rowOff>0</xdr:rowOff>
    </xdr:to>
    <xdr:cxnSp macro="">
      <xdr:nvCxnSpPr>
        <xdr:cNvPr id="479" name="直線コネクタ 478">
          <a:extLst>
            <a:ext uri="{FF2B5EF4-FFF2-40B4-BE49-F238E27FC236}">
              <a16:creationId xmlns:a16="http://schemas.microsoft.com/office/drawing/2014/main" id="{BAF03008-7C5F-47BB-B1FC-59B3F217FAE4}"/>
            </a:ext>
          </a:extLst>
        </xdr:cNvPr>
        <xdr:cNvCxnSpPr/>
      </xdr:nvCxnSpPr>
      <xdr:spPr>
        <a:xfrm flipV="1">
          <a:off x="7713980" y="17933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130175</xdr:rowOff>
    </xdr:from>
    <xdr:to>
      <xdr:col>41</xdr:col>
      <xdr:colOff>101600</xdr:colOff>
      <xdr:row>107</xdr:row>
      <xdr:rowOff>60325</xdr:rowOff>
    </xdr:to>
    <xdr:sp macro="" textlink="">
      <xdr:nvSpPr>
        <xdr:cNvPr id="480" name="楕円 479">
          <a:extLst>
            <a:ext uri="{FF2B5EF4-FFF2-40B4-BE49-F238E27FC236}">
              <a16:creationId xmlns:a16="http://schemas.microsoft.com/office/drawing/2014/main" id="{C90B6FE0-778A-4953-83DA-F7C112E6B859}"/>
            </a:ext>
          </a:extLst>
        </xdr:cNvPr>
        <xdr:cNvSpPr/>
      </xdr:nvSpPr>
      <xdr:spPr>
        <a:xfrm>
          <a:off x="6873240" y="1790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9525</xdr:rowOff>
    </xdr:to>
    <xdr:cxnSp macro="">
      <xdr:nvCxnSpPr>
        <xdr:cNvPr id="481" name="直線コネクタ 480">
          <a:extLst>
            <a:ext uri="{FF2B5EF4-FFF2-40B4-BE49-F238E27FC236}">
              <a16:creationId xmlns:a16="http://schemas.microsoft.com/office/drawing/2014/main" id="{71B6394B-598C-46B5-B7EC-8C8AF972A4BC}"/>
            </a:ext>
          </a:extLst>
        </xdr:cNvPr>
        <xdr:cNvCxnSpPr/>
      </xdr:nvCxnSpPr>
      <xdr:spPr>
        <a:xfrm flipV="1">
          <a:off x="6924040" y="1793748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137795</xdr:rowOff>
    </xdr:from>
    <xdr:to>
      <xdr:col>36</xdr:col>
      <xdr:colOff>165100</xdr:colOff>
      <xdr:row>107</xdr:row>
      <xdr:rowOff>67945</xdr:rowOff>
    </xdr:to>
    <xdr:sp macro="" textlink="">
      <xdr:nvSpPr>
        <xdr:cNvPr id="482" name="楕円 481">
          <a:extLst>
            <a:ext uri="{FF2B5EF4-FFF2-40B4-BE49-F238E27FC236}">
              <a16:creationId xmlns:a16="http://schemas.microsoft.com/office/drawing/2014/main" id="{3670AF5C-70F7-4EBB-9184-5AD93CE107D0}"/>
            </a:ext>
          </a:extLst>
        </xdr:cNvPr>
        <xdr:cNvSpPr/>
      </xdr:nvSpPr>
      <xdr:spPr>
        <a:xfrm>
          <a:off x="6098540" y="179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xdr:rowOff>
    </xdr:from>
    <xdr:to>
      <xdr:col>41</xdr:col>
      <xdr:colOff>50800</xdr:colOff>
      <xdr:row>107</xdr:row>
      <xdr:rowOff>17145</xdr:rowOff>
    </xdr:to>
    <xdr:cxnSp macro="">
      <xdr:nvCxnSpPr>
        <xdr:cNvPr id="483" name="直線コネクタ 482">
          <a:extLst>
            <a:ext uri="{FF2B5EF4-FFF2-40B4-BE49-F238E27FC236}">
              <a16:creationId xmlns:a16="http://schemas.microsoft.com/office/drawing/2014/main" id="{DC621596-F035-4BDF-BDB8-AF9DDFFE3116}"/>
            </a:ext>
          </a:extLst>
        </xdr:cNvPr>
        <xdr:cNvCxnSpPr/>
      </xdr:nvCxnSpPr>
      <xdr:spPr>
        <a:xfrm flipV="1">
          <a:off x="6149340" y="1794700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EDBC023A-770F-4425-847A-2B7F6300C9FE}"/>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B8470F09-8217-4B8D-93C3-02CDD6D960E3}"/>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56C49B5E-B8AA-4133-BCA8-33E76A2F581D}"/>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C070D740-4A1F-4B28-A49E-A41FBC079ACF}"/>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34307</xdr:rowOff>
    </xdr:from>
    <xdr:ext cx="469744" cy="259045"/>
    <xdr:sp macro="" textlink="">
      <xdr:nvSpPr>
        <xdr:cNvPr id="488" name="n_1mainValue【市民会館】&#10;一人当たり面積">
          <a:extLst>
            <a:ext uri="{FF2B5EF4-FFF2-40B4-BE49-F238E27FC236}">
              <a16:creationId xmlns:a16="http://schemas.microsoft.com/office/drawing/2014/main" id="{24DA0D4A-4DEE-46F0-B9F8-A9A43222688F}"/>
            </a:ext>
          </a:extLst>
        </xdr:cNvPr>
        <xdr:cNvSpPr txBox="1"/>
      </xdr:nvSpPr>
      <xdr:spPr>
        <a:xfrm>
          <a:off x="827158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489" name="n_2mainValue【市民会館】&#10;一人当たり面積">
          <a:extLst>
            <a:ext uri="{FF2B5EF4-FFF2-40B4-BE49-F238E27FC236}">
              <a16:creationId xmlns:a16="http://schemas.microsoft.com/office/drawing/2014/main" id="{5BDABF27-5EEC-4A8F-AF8B-C32432DDFB1B}"/>
            </a:ext>
          </a:extLst>
        </xdr:cNvPr>
        <xdr:cNvSpPr txBox="1"/>
      </xdr:nvSpPr>
      <xdr:spPr>
        <a:xfrm>
          <a:off x="750958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51452</xdr:rowOff>
    </xdr:from>
    <xdr:ext cx="469744" cy="259045"/>
    <xdr:sp macro="" textlink="">
      <xdr:nvSpPr>
        <xdr:cNvPr id="490" name="n_3mainValue【市民会館】&#10;一人当たり面積">
          <a:extLst>
            <a:ext uri="{FF2B5EF4-FFF2-40B4-BE49-F238E27FC236}">
              <a16:creationId xmlns:a16="http://schemas.microsoft.com/office/drawing/2014/main" id="{649A9BF6-5109-4348-9D4E-A643C38260B7}"/>
            </a:ext>
          </a:extLst>
        </xdr:cNvPr>
        <xdr:cNvSpPr txBox="1"/>
      </xdr:nvSpPr>
      <xdr:spPr>
        <a:xfrm>
          <a:off x="671202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59072</xdr:rowOff>
    </xdr:from>
    <xdr:ext cx="469744" cy="259045"/>
    <xdr:sp macro="" textlink="">
      <xdr:nvSpPr>
        <xdr:cNvPr id="491" name="n_4mainValue【市民会館】&#10;一人当たり面積">
          <a:extLst>
            <a:ext uri="{FF2B5EF4-FFF2-40B4-BE49-F238E27FC236}">
              <a16:creationId xmlns:a16="http://schemas.microsoft.com/office/drawing/2014/main" id="{B54E15D1-0C70-4E0D-8975-0BE74125E1E0}"/>
            </a:ext>
          </a:extLst>
        </xdr:cNvPr>
        <xdr:cNvSpPr txBox="1"/>
      </xdr:nvSpPr>
      <xdr:spPr>
        <a:xfrm>
          <a:off x="5937327" y="179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5D0C0D43-E7EB-4D10-9DB7-54731017E96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FA4F81A-335C-4643-8C7B-EE1A92C119C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ECD9119-89C6-4401-90F0-2FB69FB71A7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913C90B5-31EF-4376-B4AB-25F3D39CDAF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B0532C09-A581-4A54-BEB2-12204B9866F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949A5FD-074F-47A5-9E6D-4A69CEF7383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9F9CE1F-AB00-4118-8E85-3F41A994A2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66BB8CA-930D-4E99-8831-337D33A9AE1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A60E86E3-4D91-4C97-9377-80DC06BF4CA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FC3AF632-ECD3-4D88-9F38-205B65361D3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8930AA0-C705-436A-AF09-3E89A61AA04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49858632-3BAB-4E8C-A54F-BA3A05EA21A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21114A2A-8607-4ECF-9B78-F2A35E78224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D6C19DC1-D40D-4E5A-9141-85C554363DB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50572ADD-DD25-4658-8145-04538397263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50F9F3CF-8550-43B5-8ECD-8CDFD2149EE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B20C7509-5CA0-4AA6-8FF5-8CE14376CFE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2F94314F-67C1-402D-97AC-4CA69D543C5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E6A3C44E-67AE-4040-9A1E-56DC2BAD885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43C2BAEB-77E3-4B7A-9F8F-55F1460D741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F57B242B-CB19-4F26-B6AD-0063C46D9A8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101164A0-F4CB-4B4E-9561-43950E5AA9D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91A95EE8-158D-445C-98D8-DF1D069298C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036FF73-3AED-49F5-B21D-EB3BAF4CB61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3AFF7D5-700C-4F1F-8BB3-AB814718885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6E098049-D92D-42EA-B910-CBB6981B8ABD}"/>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349A3F1-ECF0-4510-9CC1-5CFB0DAB711F}"/>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229D0018-1752-439D-9169-B56304ED1C32}"/>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D55F69F-B769-42EE-8019-B390E135F630}"/>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85F5B5F-6219-4D0E-9736-3768831A01E4}"/>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D380F0E-B803-495A-B361-97C68FA94825}"/>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41EB7FB-0E97-4C4F-AF31-0DB78C15C5F8}"/>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F3B767E4-9E4D-49EB-A11F-DCFE2700C218}"/>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B5506DBF-1606-4D99-8202-BF05631898E7}"/>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19738A3B-4205-4521-8989-CF1151203EA3}"/>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D05B1E9-F27B-4118-9C11-86E190F5A218}"/>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35D590D-7E86-4C94-88A0-E1DF2CF8E18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268B800-ABFF-45E8-9BB5-E589B91E022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65C630E-D66B-483A-B7FB-76D2F16DD51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5DAB372-730E-48A6-BBC1-9D2395D08BA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06F443F-582F-457D-8887-982905F5170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33" name="楕円 532">
          <a:extLst>
            <a:ext uri="{FF2B5EF4-FFF2-40B4-BE49-F238E27FC236}">
              <a16:creationId xmlns:a16="http://schemas.microsoft.com/office/drawing/2014/main" id="{D8DA30C9-55F5-4D33-9C6A-2B99A9EEAC9E}"/>
            </a:ext>
          </a:extLst>
        </xdr:cNvPr>
        <xdr:cNvSpPr/>
      </xdr:nvSpPr>
      <xdr:spPr>
        <a:xfrm>
          <a:off x="14325600" y="63908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2E2962A8-00D4-43A4-8A25-97B54E09F4B4}"/>
            </a:ext>
          </a:extLst>
        </xdr:cNvPr>
        <xdr:cNvSpPr txBox="1"/>
      </xdr:nvSpPr>
      <xdr:spPr>
        <a:xfrm>
          <a:off x="14414500" y="624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535" name="楕円 534">
          <a:extLst>
            <a:ext uri="{FF2B5EF4-FFF2-40B4-BE49-F238E27FC236}">
              <a16:creationId xmlns:a16="http://schemas.microsoft.com/office/drawing/2014/main" id="{FA1AB849-751A-4935-AD65-448007946D27}"/>
            </a:ext>
          </a:extLst>
        </xdr:cNvPr>
        <xdr:cNvSpPr/>
      </xdr:nvSpPr>
      <xdr:spPr>
        <a:xfrm>
          <a:off x="1357884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40</xdr:row>
      <xdr:rowOff>56606</xdr:rowOff>
    </xdr:to>
    <xdr:cxnSp macro="">
      <xdr:nvCxnSpPr>
        <xdr:cNvPr id="536" name="直線コネクタ 535">
          <a:extLst>
            <a:ext uri="{FF2B5EF4-FFF2-40B4-BE49-F238E27FC236}">
              <a16:creationId xmlns:a16="http://schemas.microsoft.com/office/drawing/2014/main" id="{86E657ED-940F-4FE0-A023-73D3A3A6F878}"/>
            </a:ext>
          </a:extLst>
        </xdr:cNvPr>
        <xdr:cNvCxnSpPr/>
      </xdr:nvCxnSpPr>
      <xdr:spPr>
        <a:xfrm flipV="1">
          <a:off x="13629640" y="6441621"/>
          <a:ext cx="74676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159294</xdr:rowOff>
    </xdr:from>
    <xdr:to>
      <xdr:col>76</xdr:col>
      <xdr:colOff>165100</xdr:colOff>
      <xdr:row>40</xdr:row>
      <xdr:rowOff>89444</xdr:rowOff>
    </xdr:to>
    <xdr:sp macro="" textlink="">
      <xdr:nvSpPr>
        <xdr:cNvPr id="537" name="楕円 536">
          <a:extLst>
            <a:ext uri="{FF2B5EF4-FFF2-40B4-BE49-F238E27FC236}">
              <a16:creationId xmlns:a16="http://schemas.microsoft.com/office/drawing/2014/main" id="{D56D9498-EF06-4174-8D86-207478D47121}"/>
            </a:ext>
          </a:extLst>
        </xdr:cNvPr>
        <xdr:cNvSpPr/>
      </xdr:nvSpPr>
      <xdr:spPr>
        <a:xfrm>
          <a:off x="12804140" y="669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56606</xdr:rowOff>
    </xdr:to>
    <xdr:cxnSp macro="">
      <xdr:nvCxnSpPr>
        <xdr:cNvPr id="538" name="直線コネクタ 537">
          <a:extLst>
            <a:ext uri="{FF2B5EF4-FFF2-40B4-BE49-F238E27FC236}">
              <a16:creationId xmlns:a16="http://schemas.microsoft.com/office/drawing/2014/main" id="{FF3EDE29-2C94-410A-AF5C-B84830328B1F}"/>
            </a:ext>
          </a:extLst>
        </xdr:cNvPr>
        <xdr:cNvCxnSpPr/>
      </xdr:nvCxnSpPr>
      <xdr:spPr>
        <a:xfrm>
          <a:off x="12854940" y="674424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9" name="楕円 538">
          <a:extLst>
            <a:ext uri="{FF2B5EF4-FFF2-40B4-BE49-F238E27FC236}">
              <a16:creationId xmlns:a16="http://schemas.microsoft.com/office/drawing/2014/main" id="{4C73E74B-AAB2-480F-A3EA-8204BC228AA9}"/>
            </a:ext>
          </a:extLst>
        </xdr:cNvPr>
        <xdr:cNvSpPr/>
      </xdr:nvSpPr>
      <xdr:spPr>
        <a:xfrm>
          <a:off x="12029440" y="646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40</xdr:row>
      <xdr:rowOff>38644</xdr:rowOff>
    </xdr:to>
    <xdr:cxnSp macro="">
      <xdr:nvCxnSpPr>
        <xdr:cNvPr id="540" name="直線コネクタ 539">
          <a:extLst>
            <a:ext uri="{FF2B5EF4-FFF2-40B4-BE49-F238E27FC236}">
              <a16:creationId xmlns:a16="http://schemas.microsoft.com/office/drawing/2014/main" id="{5EE47198-C12D-4370-B877-B1251F5A5EF2}"/>
            </a:ext>
          </a:extLst>
        </xdr:cNvPr>
        <xdr:cNvCxnSpPr/>
      </xdr:nvCxnSpPr>
      <xdr:spPr>
        <a:xfrm>
          <a:off x="12072620" y="6511835"/>
          <a:ext cx="78232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541" name="楕円 540">
          <a:extLst>
            <a:ext uri="{FF2B5EF4-FFF2-40B4-BE49-F238E27FC236}">
              <a16:creationId xmlns:a16="http://schemas.microsoft.com/office/drawing/2014/main" id="{3966B23C-837F-4BEB-B3AA-10DC34AEECC2}"/>
            </a:ext>
          </a:extLst>
        </xdr:cNvPr>
        <xdr:cNvSpPr/>
      </xdr:nvSpPr>
      <xdr:spPr>
        <a:xfrm>
          <a:off x="11231880" y="64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141515</xdr:rowOff>
    </xdr:to>
    <xdr:cxnSp macro="">
      <xdr:nvCxnSpPr>
        <xdr:cNvPr id="542" name="直線コネクタ 541">
          <a:extLst>
            <a:ext uri="{FF2B5EF4-FFF2-40B4-BE49-F238E27FC236}">
              <a16:creationId xmlns:a16="http://schemas.microsoft.com/office/drawing/2014/main" id="{31ED040B-4B5A-4435-83F2-EAAAE52B8A69}"/>
            </a:ext>
          </a:extLst>
        </xdr:cNvPr>
        <xdr:cNvCxnSpPr/>
      </xdr:nvCxnSpPr>
      <xdr:spPr>
        <a:xfrm>
          <a:off x="11282680" y="6482443"/>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D5C4DB3-D0C7-4AAE-B3E0-F2951397E02E}"/>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E1A81B8-8913-4CCD-98CF-6FB3579EF2EE}"/>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1B8F99D-B3E1-4D14-8F06-27298B637FD5}"/>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7980B3C-50F0-4850-B049-BDD57971BCD0}"/>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B55905D-62AB-4790-8DD7-8908823BF71E}"/>
            </a:ext>
          </a:extLst>
        </xdr:cNvPr>
        <xdr:cNvSpPr txBox="1"/>
      </xdr:nvSpPr>
      <xdr:spPr>
        <a:xfrm>
          <a:off x="1343724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80571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D44453A-E653-4A99-A133-5EF7F0B7AF05}"/>
            </a:ext>
          </a:extLst>
        </xdr:cNvPr>
        <xdr:cNvSpPr txBox="1"/>
      </xdr:nvSpPr>
      <xdr:spPr>
        <a:xfrm>
          <a:off x="1267524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4BAA50B0-443B-4E85-9376-78697BC674A0}"/>
            </a:ext>
          </a:extLst>
        </xdr:cNvPr>
        <xdr:cNvSpPr txBox="1"/>
      </xdr:nvSpPr>
      <xdr:spPr>
        <a:xfrm>
          <a:off x="119005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58C1E6AC-6BE3-4B1C-9261-3C38053477E6}"/>
            </a:ext>
          </a:extLst>
        </xdr:cNvPr>
        <xdr:cNvSpPr txBox="1"/>
      </xdr:nvSpPr>
      <xdr:spPr>
        <a:xfrm>
          <a:off x="1110298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857EF59-DD58-4825-A099-F3F52A3E5D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4438D09-52BF-4E0C-8EE2-65CDA21B165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001DF9E-A44D-4660-98A4-EAD3891AE30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D6742F9-8D9F-41DE-B775-68F7256F3F1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9260396-4E4A-485E-BE57-03374D71510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D2CF5EB5-A77C-4A04-9A8D-E3568B74A06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AB38122-4D89-4B3F-B707-BE1AB4A423E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FA79E41-292C-4C97-B94A-CB25D5323B7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77D9607-29AA-4C53-9F24-BA7500BCDF8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6A571A5-A50A-4480-AFBB-20E6CCB4750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BCD8AD10-9FBF-4DEA-94D4-4671BC09F3E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193C17E9-72EB-456B-BC8B-E49334C9D92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A0D410CD-0E6C-4430-BEC0-E92F323DA2E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26C433A7-2349-4755-B20F-79A98E31D007}"/>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E598FDC9-CFA0-4A1E-B74B-B9158D8CE17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4F9C81AB-C51E-463A-A8AF-6880689A0CE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2790CE6E-4AF0-497D-8CFC-2658BCF2AA0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7E00D53-7D7D-4A88-8FF3-9010DE24398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59A2C680-4CCE-4D8E-8512-167B00753C3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B859425A-D4AA-4BB3-AD60-BCC38DD793F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F63C16D-66C4-48A0-A3BA-8E5C32DD8FD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4AA776F-3C17-460C-8160-7077FF766FA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4A5B3D9-DF0A-4B0F-A54C-FF867390B76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B7DECA03-392B-497E-9CC9-7B492022DD32}"/>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98B0090E-2825-49C9-A3AD-69BC787FDAAE}"/>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55915CAE-5725-4872-B6A2-E9F6F6091019}"/>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FA80596-1ECE-47C7-96F5-AFE578A80264}"/>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DC472BEE-3660-4364-A28B-C976AC2F3944}"/>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6D40B81-51A2-467B-8DA6-EEA2431D895E}"/>
            </a:ext>
          </a:extLst>
        </xdr:cNvPr>
        <xdr:cNvSpPr txBox="1"/>
      </xdr:nvSpPr>
      <xdr:spPr>
        <a:xfrm>
          <a:off x="19547840" y="655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F43A1900-94C7-4F33-8AF7-CA5472AB6F77}"/>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DBCBAEA5-EAEB-4143-AA48-B73D9141AFB3}"/>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478F1806-6983-4ABA-9B60-5B94853A3A57}"/>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9FF6449-9D63-407A-B43E-8CF7164B3554}"/>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E38662D3-FE1C-4AE2-800F-5BED3720A59F}"/>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83762FD-BCA1-4901-946C-12B8C151C51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320CE5F-6575-481A-816A-0C811916582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4DB69EC-64EE-4D45-A2E8-C25C608418F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A449D37-A1CF-4841-9AC4-D2552A31D6B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8FE70B2-7FF6-44D4-9F4C-C3F5C51DF3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87118</xdr:rowOff>
    </xdr:from>
    <xdr:to>
      <xdr:col>116</xdr:col>
      <xdr:colOff>114300</xdr:colOff>
      <xdr:row>39</xdr:row>
      <xdr:rowOff>17268</xdr:rowOff>
    </xdr:to>
    <xdr:sp macro="" textlink="">
      <xdr:nvSpPr>
        <xdr:cNvPr id="590" name="楕円 589">
          <a:extLst>
            <a:ext uri="{FF2B5EF4-FFF2-40B4-BE49-F238E27FC236}">
              <a16:creationId xmlns:a16="http://schemas.microsoft.com/office/drawing/2014/main" id="{26D86477-CE8B-4C81-B484-6E6943A62E3D}"/>
            </a:ext>
          </a:extLst>
        </xdr:cNvPr>
        <xdr:cNvSpPr/>
      </xdr:nvSpPr>
      <xdr:spPr>
        <a:xfrm>
          <a:off x="19458940" y="6457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109995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24C353D7-98E5-4E2D-89D7-C6903F868AF2}"/>
            </a:ext>
          </a:extLst>
        </xdr:cNvPr>
        <xdr:cNvSpPr txBox="1"/>
      </xdr:nvSpPr>
      <xdr:spPr>
        <a:xfrm>
          <a:off x="19547840" y="631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147023</xdr:rowOff>
    </xdr:from>
    <xdr:to>
      <xdr:col>112</xdr:col>
      <xdr:colOff>38100</xdr:colOff>
      <xdr:row>39</xdr:row>
      <xdr:rowOff>77173</xdr:rowOff>
    </xdr:to>
    <xdr:sp macro="" textlink="">
      <xdr:nvSpPr>
        <xdr:cNvPr id="592" name="楕円 591">
          <a:extLst>
            <a:ext uri="{FF2B5EF4-FFF2-40B4-BE49-F238E27FC236}">
              <a16:creationId xmlns:a16="http://schemas.microsoft.com/office/drawing/2014/main" id="{0FDF26F1-1925-4A16-81FE-536D39A8F692}"/>
            </a:ext>
          </a:extLst>
        </xdr:cNvPr>
        <xdr:cNvSpPr/>
      </xdr:nvSpPr>
      <xdr:spPr>
        <a:xfrm>
          <a:off x="18735040" y="6517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137918</xdr:rowOff>
    </xdr:from>
    <xdr:to>
      <xdr:col>116</xdr:col>
      <xdr:colOff>63500</xdr:colOff>
      <xdr:row>39</xdr:row>
      <xdr:rowOff>26373</xdr:rowOff>
    </xdr:to>
    <xdr:cxnSp macro="">
      <xdr:nvCxnSpPr>
        <xdr:cNvPr id="593" name="直線コネクタ 592">
          <a:extLst>
            <a:ext uri="{FF2B5EF4-FFF2-40B4-BE49-F238E27FC236}">
              <a16:creationId xmlns:a16="http://schemas.microsoft.com/office/drawing/2014/main" id="{EB7F8765-423D-48D1-9E69-DD8BFAE19F3A}"/>
            </a:ext>
          </a:extLst>
        </xdr:cNvPr>
        <xdr:cNvCxnSpPr/>
      </xdr:nvCxnSpPr>
      <xdr:spPr>
        <a:xfrm flipV="1">
          <a:off x="18778220" y="6508238"/>
          <a:ext cx="73152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163105</xdr:rowOff>
    </xdr:from>
    <xdr:to>
      <xdr:col>107</xdr:col>
      <xdr:colOff>101600</xdr:colOff>
      <xdr:row>39</xdr:row>
      <xdr:rowOff>93255</xdr:rowOff>
    </xdr:to>
    <xdr:sp macro="" textlink="">
      <xdr:nvSpPr>
        <xdr:cNvPr id="594" name="楕円 593">
          <a:extLst>
            <a:ext uri="{FF2B5EF4-FFF2-40B4-BE49-F238E27FC236}">
              <a16:creationId xmlns:a16="http://schemas.microsoft.com/office/drawing/2014/main" id="{5DBE8C36-E301-40E3-B1C3-5364AABD9C58}"/>
            </a:ext>
          </a:extLst>
        </xdr:cNvPr>
        <xdr:cNvSpPr/>
      </xdr:nvSpPr>
      <xdr:spPr>
        <a:xfrm>
          <a:off x="17937480" y="6533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26373</xdr:rowOff>
    </xdr:from>
    <xdr:to>
      <xdr:col>111</xdr:col>
      <xdr:colOff>177800</xdr:colOff>
      <xdr:row>39</xdr:row>
      <xdr:rowOff>42455</xdr:rowOff>
    </xdr:to>
    <xdr:cxnSp macro="">
      <xdr:nvCxnSpPr>
        <xdr:cNvPr id="595" name="直線コネクタ 594">
          <a:extLst>
            <a:ext uri="{FF2B5EF4-FFF2-40B4-BE49-F238E27FC236}">
              <a16:creationId xmlns:a16="http://schemas.microsoft.com/office/drawing/2014/main" id="{2A64403E-E29F-4068-A03F-13E84A49EBD0}"/>
            </a:ext>
          </a:extLst>
        </xdr:cNvPr>
        <xdr:cNvCxnSpPr/>
      </xdr:nvCxnSpPr>
      <xdr:spPr>
        <a:xfrm flipV="1">
          <a:off x="17988280" y="6564333"/>
          <a:ext cx="78994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23926</xdr:rowOff>
    </xdr:from>
    <xdr:to>
      <xdr:col>102</xdr:col>
      <xdr:colOff>165100</xdr:colOff>
      <xdr:row>38</xdr:row>
      <xdr:rowOff>125526</xdr:rowOff>
    </xdr:to>
    <xdr:sp macro="" textlink="">
      <xdr:nvSpPr>
        <xdr:cNvPr id="596" name="楕円 595">
          <a:extLst>
            <a:ext uri="{FF2B5EF4-FFF2-40B4-BE49-F238E27FC236}">
              <a16:creationId xmlns:a16="http://schemas.microsoft.com/office/drawing/2014/main" id="{72A98D35-7779-4300-8CE0-4AB038449179}"/>
            </a:ext>
          </a:extLst>
        </xdr:cNvPr>
        <xdr:cNvSpPr/>
      </xdr:nvSpPr>
      <xdr:spPr>
        <a:xfrm>
          <a:off x="17162780" y="63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74726</xdr:rowOff>
    </xdr:from>
    <xdr:to>
      <xdr:col>107</xdr:col>
      <xdr:colOff>50800</xdr:colOff>
      <xdr:row>39</xdr:row>
      <xdr:rowOff>42455</xdr:rowOff>
    </xdr:to>
    <xdr:cxnSp macro="">
      <xdr:nvCxnSpPr>
        <xdr:cNvPr id="597" name="直線コネクタ 596">
          <a:extLst>
            <a:ext uri="{FF2B5EF4-FFF2-40B4-BE49-F238E27FC236}">
              <a16:creationId xmlns:a16="http://schemas.microsoft.com/office/drawing/2014/main" id="{F22573A1-1F52-4B5B-9194-9EAF494B3DEA}"/>
            </a:ext>
          </a:extLst>
        </xdr:cNvPr>
        <xdr:cNvCxnSpPr/>
      </xdr:nvCxnSpPr>
      <xdr:spPr>
        <a:xfrm>
          <a:off x="17213580" y="6445046"/>
          <a:ext cx="774700" cy="1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40274</xdr:rowOff>
    </xdr:from>
    <xdr:to>
      <xdr:col>98</xdr:col>
      <xdr:colOff>38100</xdr:colOff>
      <xdr:row>38</xdr:row>
      <xdr:rowOff>141874</xdr:rowOff>
    </xdr:to>
    <xdr:sp macro="" textlink="">
      <xdr:nvSpPr>
        <xdr:cNvPr id="598" name="楕円 597">
          <a:extLst>
            <a:ext uri="{FF2B5EF4-FFF2-40B4-BE49-F238E27FC236}">
              <a16:creationId xmlns:a16="http://schemas.microsoft.com/office/drawing/2014/main" id="{309A8290-D9CF-4481-A182-5C997338EDB6}"/>
            </a:ext>
          </a:extLst>
        </xdr:cNvPr>
        <xdr:cNvSpPr/>
      </xdr:nvSpPr>
      <xdr:spPr>
        <a:xfrm>
          <a:off x="16388080" y="6410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74726</xdr:rowOff>
    </xdr:from>
    <xdr:to>
      <xdr:col>102</xdr:col>
      <xdr:colOff>114300</xdr:colOff>
      <xdr:row>38</xdr:row>
      <xdr:rowOff>91074</xdr:rowOff>
    </xdr:to>
    <xdr:cxnSp macro="">
      <xdr:nvCxnSpPr>
        <xdr:cNvPr id="599" name="直線コネクタ 598">
          <a:extLst>
            <a:ext uri="{FF2B5EF4-FFF2-40B4-BE49-F238E27FC236}">
              <a16:creationId xmlns:a16="http://schemas.microsoft.com/office/drawing/2014/main" id="{4BD91BC7-CD3A-4BFB-AB12-4F8245AC5F4B}"/>
            </a:ext>
          </a:extLst>
        </xdr:cNvPr>
        <xdr:cNvCxnSpPr/>
      </xdr:nvCxnSpPr>
      <xdr:spPr>
        <a:xfrm flipV="1">
          <a:off x="16431260" y="6445046"/>
          <a:ext cx="782320" cy="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D4AA9DE0-7C79-44DF-9323-9A37AD6116BD}"/>
            </a:ext>
          </a:extLst>
        </xdr:cNvPr>
        <xdr:cNvSpPr txBox="1"/>
      </xdr:nvSpPr>
      <xdr:spPr>
        <a:xfrm>
          <a:off x="18496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D87B9791-0E62-442F-B404-6FCF80E5E1F2}"/>
            </a:ext>
          </a:extLst>
        </xdr:cNvPr>
        <xdr:cNvSpPr txBox="1"/>
      </xdr:nvSpPr>
      <xdr:spPr>
        <a:xfrm>
          <a:off x="17734495" y="66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80A29CCD-BB56-4721-B3A9-827A4F93BE75}"/>
            </a:ext>
          </a:extLst>
        </xdr:cNvPr>
        <xdr:cNvSpPr txBox="1"/>
      </xdr:nvSpPr>
      <xdr:spPr>
        <a:xfrm>
          <a:off x="16936935" y="67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19EB07F-47DA-4FA9-A857-AF8427003455}"/>
            </a:ext>
          </a:extLst>
        </xdr:cNvPr>
        <xdr:cNvSpPr txBox="1"/>
      </xdr:nvSpPr>
      <xdr:spPr>
        <a:xfrm>
          <a:off x="16162235" y="671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93700</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4D9D3850-8548-4FE8-8067-91F416D5C992}"/>
            </a:ext>
          </a:extLst>
        </xdr:cNvPr>
        <xdr:cNvSpPr txBox="1"/>
      </xdr:nvSpPr>
      <xdr:spPr>
        <a:xfrm>
          <a:off x="18496495" y="62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109782</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58F76CF5-FD7A-4DD9-8B93-D86A955C7E1D}"/>
            </a:ext>
          </a:extLst>
        </xdr:cNvPr>
        <xdr:cNvSpPr txBox="1"/>
      </xdr:nvSpPr>
      <xdr:spPr>
        <a:xfrm>
          <a:off x="17734495" y="63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142053</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74E08294-5E38-42A8-8F8D-FE0EAA9AA4A9}"/>
            </a:ext>
          </a:extLst>
        </xdr:cNvPr>
        <xdr:cNvSpPr txBox="1"/>
      </xdr:nvSpPr>
      <xdr:spPr>
        <a:xfrm>
          <a:off x="16936935" y="61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158401</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92F0892E-9688-42EA-8AF6-21EA9FC34193}"/>
            </a:ext>
          </a:extLst>
        </xdr:cNvPr>
        <xdr:cNvSpPr txBox="1"/>
      </xdr:nvSpPr>
      <xdr:spPr>
        <a:xfrm>
          <a:off x="16162235" y="61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3831398-C0FA-4189-BC08-219E732DC26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FB09CB2-F16D-4461-806A-DE16C801A4A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F5BD3C6-5650-428E-9890-36DB051F7D4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BB2DF83-D7DB-4CEF-B342-A107AFB5023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5143342-1B5E-42D7-B44B-FDA3A6C1B03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E35C0AB-84CA-486F-B899-44FFDC354BD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ECAC1AF-02EA-495C-A0E7-5901290231D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3EF30F2-12AD-46CD-9B33-15099515FE6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9950E7B-9BC1-42D9-ACDB-6F1BDB35E13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1EA807F-5042-4F55-9B66-22679021DDA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B6F2ECD1-D829-4929-A4D2-1DB344CA85D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4A87B7C4-CCA2-4613-9D3D-CE866AC2400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5EECF35-0249-4BBF-BC6E-8E6515D7D33F}"/>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1B8625C5-DEDC-480B-9283-395CFEB1D2A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1849D5B5-16E9-4645-B31B-A960BFCA463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228584DA-339E-4CE2-8C62-B86AD709C90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2F88F54D-A082-4B48-AE21-50DC8819978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6019F45-97CC-41F5-9170-626E43513BA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BEFFCB8-B6A9-4FD5-AB44-D095154AD74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ED01AEA-F23D-4496-8A36-71647F8BDB5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F2F631E7-AE0E-4D10-A30A-5E107AABBDA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324B805-55AF-45C5-82F7-195D1F6F4DC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07CB5E5-7C2D-47AB-B627-C6B22ECDBC2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EE406D4-9007-4368-BF6A-17D20600EE1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FF96C264-2349-45ED-83F4-992B0E7382F3}"/>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DCBEB957-69CF-467D-88F0-6122DF617DE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82470F9F-6518-4DE3-BEA2-B15C88F6E233}"/>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D726938-1147-43C9-A410-28515DFA15CC}"/>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4AA36334-8B7A-4299-B3F6-3D9FED5B6AD0}"/>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4969B665-781C-47AF-8C06-354C28878187}"/>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2E631DD9-1AC8-46A0-9637-21EAFAFC620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A02689E2-FA70-4EDC-9B77-CEF0932C3838}"/>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66D99C95-EF8A-4A55-8017-280D23CAB08B}"/>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977FB3A5-D027-43E2-AA58-6F05B276F9C8}"/>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CCBB98F5-8298-48AA-B530-815F15ABC436}"/>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1ECAF02-B183-43A3-A208-C2C015661C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DABE4D6-A993-4DF2-9B74-03E7C23C215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1B2A7E4-0332-4122-AF4B-1EB73F4AEC9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357F764-64BC-4D2F-B020-68287EBFB9E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6AACD53-F88F-4F89-9A1E-4A0553815D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48" name="楕円 647">
          <a:extLst>
            <a:ext uri="{FF2B5EF4-FFF2-40B4-BE49-F238E27FC236}">
              <a16:creationId xmlns:a16="http://schemas.microsoft.com/office/drawing/2014/main" id="{CA4A6E78-8966-4CF5-BD13-34EF41AFBCF1}"/>
            </a:ext>
          </a:extLst>
        </xdr:cNvPr>
        <xdr:cNvSpPr/>
      </xdr:nvSpPr>
      <xdr:spPr>
        <a:xfrm>
          <a:off x="14325600" y="10034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68C75EBE-F415-47C2-9ADC-A6F4B072ECB8}"/>
            </a:ext>
          </a:extLst>
        </xdr:cNvPr>
        <xdr:cNvSpPr txBox="1"/>
      </xdr:nvSpPr>
      <xdr:spPr>
        <a:xfrm>
          <a:off x="14414500"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650" name="楕円 649">
          <a:extLst>
            <a:ext uri="{FF2B5EF4-FFF2-40B4-BE49-F238E27FC236}">
              <a16:creationId xmlns:a16="http://schemas.microsoft.com/office/drawing/2014/main" id="{E9C8C5F0-DF49-41E2-9B34-D777DA505F66}"/>
            </a:ext>
          </a:extLst>
        </xdr:cNvPr>
        <xdr:cNvSpPr/>
      </xdr:nvSpPr>
      <xdr:spPr>
        <a:xfrm>
          <a:off x="1357884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22860</xdr:rowOff>
    </xdr:to>
    <xdr:cxnSp macro="">
      <xdr:nvCxnSpPr>
        <xdr:cNvPr id="651" name="直線コネクタ 650">
          <a:extLst>
            <a:ext uri="{FF2B5EF4-FFF2-40B4-BE49-F238E27FC236}">
              <a16:creationId xmlns:a16="http://schemas.microsoft.com/office/drawing/2014/main" id="{A065B133-D010-415E-B0D4-9C9F1C5A21D6}"/>
            </a:ext>
          </a:extLst>
        </xdr:cNvPr>
        <xdr:cNvCxnSpPr/>
      </xdr:nvCxnSpPr>
      <xdr:spPr>
        <a:xfrm>
          <a:off x="13629640" y="1005649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52" name="楕円 651">
          <a:extLst>
            <a:ext uri="{FF2B5EF4-FFF2-40B4-BE49-F238E27FC236}">
              <a16:creationId xmlns:a16="http://schemas.microsoft.com/office/drawing/2014/main" id="{E5C1527E-C2B7-415C-8E4A-97FE43F01772}"/>
            </a:ext>
          </a:extLst>
        </xdr:cNvPr>
        <xdr:cNvSpPr/>
      </xdr:nvSpPr>
      <xdr:spPr>
        <a:xfrm>
          <a:off x="1280414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59</xdr:row>
      <xdr:rowOff>165735</xdr:rowOff>
    </xdr:to>
    <xdr:cxnSp macro="">
      <xdr:nvCxnSpPr>
        <xdr:cNvPr id="653" name="直線コネクタ 652">
          <a:extLst>
            <a:ext uri="{FF2B5EF4-FFF2-40B4-BE49-F238E27FC236}">
              <a16:creationId xmlns:a16="http://schemas.microsoft.com/office/drawing/2014/main" id="{2A8B9363-111B-423D-B7B2-99FCE1E68992}"/>
            </a:ext>
          </a:extLst>
        </xdr:cNvPr>
        <xdr:cNvCxnSpPr/>
      </xdr:nvCxnSpPr>
      <xdr:spPr>
        <a:xfrm>
          <a:off x="12854940" y="1004887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4" name="楕円 653">
          <a:extLst>
            <a:ext uri="{FF2B5EF4-FFF2-40B4-BE49-F238E27FC236}">
              <a16:creationId xmlns:a16="http://schemas.microsoft.com/office/drawing/2014/main" id="{7F8B3E8B-7F2D-4F94-AC6D-BB77CF519C93}"/>
            </a:ext>
          </a:extLst>
        </xdr:cNvPr>
        <xdr:cNvSpPr/>
      </xdr:nvSpPr>
      <xdr:spPr>
        <a:xfrm>
          <a:off x="12029440" y="9959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158115</xdr:rowOff>
    </xdr:to>
    <xdr:cxnSp macro="">
      <xdr:nvCxnSpPr>
        <xdr:cNvPr id="655" name="直線コネクタ 654">
          <a:extLst>
            <a:ext uri="{FF2B5EF4-FFF2-40B4-BE49-F238E27FC236}">
              <a16:creationId xmlns:a16="http://schemas.microsoft.com/office/drawing/2014/main" id="{D3834417-ECB3-48D7-8737-9144BA0D22A2}"/>
            </a:ext>
          </a:extLst>
        </xdr:cNvPr>
        <xdr:cNvCxnSpPr/>
      </xdr:nvCxnSpPr>
      <xdr:spPr>
        <a:xfrm>
          <a:off x="12072620" y="1001077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56" name="楕円 655">
          <a:extLst>
            <a:ext uri="{FF2B5EF4-FFF2-40B4-BE49-F238E27FC236}">
              <a16:creationId xmlns:a16="http://schemas.microsoft.com/office/drawing/2014/main" id="{FD42AF65-2F7D-44A4-9BFB-BDB9D257BB4D}"/>
            </a:ext>
          </a:extLst>
        </xdr:cNvPr>
        <xdr:cNvSpPr/>
      </xdr:nvSpPr>
      <xdr:spPr>
        <a:xfrm>
          <a:off x="1123188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120015</xdr:rowOff>
    </xdr:to>
    <xdr:cxnSp macro="">
      <xdr:nvCxnSpPr>
        <xdr:cNvPr id="657" name="直線コネクタ 656">
          <a:extLst>
            <a:ext uri="{FF2B5EF4-FFF2-40B4-BE49-F238E27FC236}">
              <a16:creationId xmlns:a16="http://schemas.microsoft.com/office/drawing/2014/main" id="{44DFC8CC-0444-4201-AB82-2795B5B7F538}"/>
            </a:ext>
          </a:extLst>
        </xdr:cNvPr>
        <xdr:cNvCxnSpPr/>
      </xdr:nvCxnSpPr>
      <xdr:spPr>
        <a:xfrm>
          <a:off x="11282680" y="997077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0E3B530-A34B-4017-B972-118299ED4D66}"/>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E2594755-7627-4C86-9A23-1D7E8BB79A40}"/>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F2FA2F5-B161-4DD9-9B0C-153C8062D388}"/>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830DDB70-EB6E-4A3E-AEB5-D5FAE0D7189D}"/>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36212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755FFA6-1A18-4FE0-9425-1EB8B784A8B9}"/>
            </a:ext>
          </a:extLst>
        </xdr:cNvPr>
        <xdr:cNvSpPr txBox="1"/>
      </xdr:nvSpPr>
      <xdr:spPr>
        <a:xfrm>
          <a:off x="13437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C85EDCB-E294-4BFD-ACFD-0BD52113C029}"/>
            </a:ext>
          </a:extLst>
        </xdr:cNvPr>
        <xdr:cNvSpPr txBox="1"/>
      </xdr:nvSpPr>
      <xdr:spPr>
        <a:xfrm>
          <a:off x="126752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161942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6018ABC-FED3-49AE-A244-52A61F71DABF}"/>
            </a:ext>
          </a:extLst>
        </xdr:cNvPr>
        <xdr:cNvSpPr txBox="1"/>
      </xdr:nvSpPr>
      <xdr:spPr>
        <a:xfrm>
          <a:off x="119005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8F996DF-B4C5-4779-BB67-CD58AF3298FB}"/>
            </a:ext>
          </a:extLst>
        </xdr:cNvPr>
        <xdr:cNvSpPr txBox="1"/>
      </xdr:nvSpPr>
      <xdr:spPr>
        <a:xfrm>
          <a:off x="1110298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3596A47-810D-4A6E-B0F3-7A07C60BE6E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842F767D-0DC9-4E5E-A8E0-061626EDB0A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21B00F0-E9C0-416D-A02C-C06B2E1E285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F068AA37-2A42-4463-8032-3350E9423B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82A50E0-94A5-40EA-AFD1-6EDA2D9BA28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1BC7EA0-10A1-4E41-8B2E-666E1F0DCD7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5759DCE-83CC-405A-94FC-829D864553B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72F186AA-56F2-4B9B-A3F2-E8450417D6B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3F6AF4B-1469-4BC9-941E-49BB65BAF6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28458E3-1B6F-4E95-82EF-9FB0B43EC30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F42CEAD8-0E02-493C-A1C4-13080CE7823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2CC2D0F-AE2F-4420-B4CE-002E60B05C5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E781BBD1-528B-497E-B933-A43FD581E15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B33DE084-9AAB-4905-9B17-0C9D04BF5C9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1B14E4EB-3BE5-4D51-B0C6-66ED956905D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C2F1012A-85DF-4F48-943B-5DF576D05E5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ED233CA-F0AD-41B2-AB93-E8EA4E48A2E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E11A7339-F0C2-40FF-A04A-C68CB4488D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69B2392-5268-47B4-8503-97AD089AD1B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CD248B97-CF53-49AE-B615-3C5EE6DC1DD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5D1EB69-96D7-4DE7-8198-E9F0ECB09DE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743FEB80-196F-4D66-B138-1FD987F60F9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284B7D89-2C79-4E66-9E5E-EC4DCBA2F3B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B1240345-7482-4267-B980-70911D7A941A}"/>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C17DC889-EB76-4318-ACC2-E627EB99EFCE}"/>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6F9F3524-07A2-41CA-BDA2-298A7BA67B4F}"/>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9DEDF037-0812-4A85-9986-9CCE3CEDA7A8}"/>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117663CB-EBAF-4B1B-95D8-EED22B775884}"/>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A604A86A-91E9-4B97-A898-5105E1FE6545}"/>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896DED10-43A8-4B9C-A1D3-EFA69BA8EAA3}"/>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A0D032BA-926E-45BE-8D0C-63BEDF3F6F47}"/>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3A052A51-F242-448C-83F2-E80804CA0228}"/>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2881BF7-D619-4036-BC81-ED7E616F776F}"/>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37BEFA5E-DAC2-4785-8F06-181F8FF775A5}"/>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23BCB2C-EE4E-4402-AB12-1CAE5AF421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07037D3-6708-4715-A28B-D53D00FC455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4667741-B104-43B0-8189-7E63375DF1F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CB9DE38-0EDF-4703-AF98-2729A4B6E3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F221B97-84D6-44FF-89C8-6121D4EBC9A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5" name="楕円 704">
          <a:extLst>
            <a:ext uri="{FF2B5EF4-FFF2-40B4-BE49-F238E27FC236}">
              <a16:creationId xmlns:a16="http://schemas.microsoft.com/office/drawing/2014/main" id="{012C3AF2-5160-426B-89C3-37D3B9D63DC4}"/>
            </a:ext>
          </a:extLst>
        </xdr:cNvPr>
        <xdr:cNvSpPr/>
      </xdr:nvSpPr>
      <xdr:spPr>
        <a:xfrm>
          <a:off x="194589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17F08993-E72F-4CBF-8255-2C75F1B49712}"/>
            </a:ext>
          </a:extLst>
        </xdr:cNvPr>
        <xdr:cNvSpPr txBox="1"/>
      </xdr:nvSpPr>
      <xdr:spPr>
        <a:xfrm>
          <a:off x="1954784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07" name="楕円 706">
          <a:extLst>
            <a:ext uri="{FF2B5EF4-FFF2-40B4-BE49-F238E27FC236}">
              <a16:creationId xmlns:a16="http://schemas.microsoft.com/office/drawing/2014/main" id="{984F6CDD-9EB8-49DB-916A-6AEDAB7AB668}"/>
            </a:ext>
          </a:extLst>
        </xdr:cNvPr>
        <xdr:cNvSpPr/>
      </xdr:nvSpPr>
      <xdr:spPr>
        <a:xfrm>
          <a:off x="1873504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708" name="直線コネクタ 707">
          <a:extLst>
            <a:ext uri="{FF2B5EF4-FFF2-40B4-BE49-F238E27FC236}">
              <a16:creationId xmlns:a16="http://schemas.microsoft.com/office/drawing/2014/main" id="{88A4198A-57AF-4860-A9CD-4BE2B8A53A4F}"/>
            </a:ext>
          </a:extLst>
        </xdr:cNvPr>
        <xdr:cNvCxnSpPr/>
      </xdr:nvCxnSpPr>
      <xdr:spPr>
        <a:xfrm flipV="1">
          <a:off x="18778220" y="106413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9" name="楕円 708">
          <a:extLst>
            <a:ext uri="{FF2B5EF4-FFF2-40B4-BE49-F238E27FC236}">
              <a16:creationId xmlns:a16="http://schemas.microsoft.com/office/drawing/2014/main" id="{29CFB659-AD4A-4CAF-861E-B9376F7092C6}"/>
            </a:ext>
          </a:extLst>
        </xdr:cNvPr>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710" name="直線コネクタ 709">
          <a:extLst>
            <a:ext uri="{FF2B5EF4-FFF2-40B4-BE49-F238E27FC236}">
              <a16:creationId xmlns:a16="http://schemas.microsoft.com/office/drawing/2014/main" id="{A71D2B37-909A-416D-866B-7E571694F858}"/>
            </a:ext>
          </a:extLst>
        </xdr:cNvPr>
        <xdr:cNvCxnSpPr/>
      </xdr:nvCxnSpPr>
      <xdr:spPr>
        <a:xfrm flipV="1">
          <a:off x="17988280" y="106451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711" name="楕円 710">
          <a:extLst>
            <a:ext uri="{FF2B5EF4-FFF2-40B4-BE49-F238E27FC236}">
              <a16:creationId xmlns:a16="http://schemas.microsoft.com/office/drawing/2014/main" id="{D0ADCCB0-CA3A-4054-88BB-E513689B766D}"/>
            </a:ext>
          </a:extLst>
        </xdr:cNvPr>
        <xdr:cNvSpPr/>
      </xdr:nvSpPr>
      <xdr:spPr>
        <a:xfrm>
          <a:off x="1716278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712" name="直線コネクタ 711">
          <a:extLst>
            <a:ext uri="{FF2B5EF4-FFF2-40B4-BE49-F238E27FC236}">
              <a16:creationId xmlns:a16="http://schemas.microsoft.com/office/drawing/2014/main" id="{BAC4E8C5-129F-4D8D-A702-107C1DA8F855}"/>
            </a:ext>
          </a:extLst>
        </xdr:cNvPr>
        <xdr:cNvCxnSpPr/>
      </xdr:nvCxnSpPr>
      <xdr:spPr>
        <a:xfrm flipV="1">
          <a:off x="17213580" y="106489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3" name="楕円 712">
          <a:extLst>
            <a:ext uri="{FF2B5EF4-FFF2-40B4-BE49-F238E27FC236}">
              <a16:creationId xmlns:a16="http://schemas.microsoft.com/office/drawing/2014/main" id="{783F6566-444A-4BFD-9E7F-EB5254A962D1}"/>
            </a:ext>
          </a:extLst>
        </xdr:cNvPr>
        <xdr:cNvSpPr/>
      </xdr:nvSpPr>
      <xdr:spPr>
        <a:xfrm>
          <a:off x="1638808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714" name="直線コネクタ 713">
          <a:extLst>
            <a:ext uri="{FF2B5EF4-FFF2-40B4-BE49-F238E27FC236}">
              <a16:creationId xmlns:a16="http://schemas.microsoft.com/office/drawing/2014/main" id="{29559F3D-6621-4E45-91A0-0F141E92B8AD}"/>
            </a:ext>
          </a:extLst>
        </xdr:cNvPr>
        <xdr:cNvCxnSpPr/>
      </xdr:nvCxnSpPr>
      <xdr:spPr>
        <a:xfrm flipV="1">
          <a:off x="16431260" y="106527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71677582-6B40-4194-B7F9-51BD99875AA5}"/>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4DFC6E41-159C-4A4A-B0E0-A4EE72EEFA58}"/>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D3A7B7EC-992E-471D-9B04-F57DAB56C1DB}"/>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A7001189-B132-45FD-BD8F-B834AB96F7EC}"/>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719" name="n_1mainValue【保健センター・保健所】&#10;一人当たり面積">
          <a:extLst>
            <a:ext uri="{FF2B5EF4-FFF2-40B4-BE49-F238E27FC236}">
              <a16:creationId xmlns:a16="http://schemas.microsoft.com/office/drawing/2014/main" id="{2F60787B-85C5-4291-93A6-EF40495972D6}"/>
            </a:ext>
          </a:extLst>
        </xdr:cNvPr>
        <xdr:cNvSpPr txBox="1"/>
      </xdr:nvSpPr>
      <xdr:spPr>
        <a:xfrm>
          <a:off x="185611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0" name="n_2mainValue【保健センター・保健所】&#10;一人当たり面積">
          <a:extLst>
            <a:ext uri="{FF2B5EF4-FFF2-40B4-BE49-F238E27FC236}">
              <a16:creationId xmlns:a16="http://schemas.microsoft.com/office/drawing/2014/main" id="{2AE969B2-F8DD-4290-98B3-FF1548DD866D}"/>
            </a:ext>
          </a:extLst>
        </xdr:cNvPr>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21" name="n_3mainValue【保健センター・保健所】&#10;一人当たり面積">
          <a:extLst>
            <a:ext uri="{FF2B5EF4-FFF2-40B4-BE49-F238E27FC236}">
              <a16:creationId xmlns:a16="http://schemas.microsoft.com/office/drawing/2014/main" id="{9C09E6CB-73E8-49AE-B3C7-E387B85BA6E8}"/>
            </a:ext>
          </a:extLst>
        </xdr:cNvPr>
        <xdr:cNvSpPr txBox="1"/>
      </xdr:nvSpPr>
      <xdr:spPr>
        <a:xfrm>
          <a:off x="170015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2" name="n_4mainValue【保健センター・保健所】&#10;一人当たり面積">
          <a:extLst>
            <a:ext uri="{FF2B5EF4-FFF2-40B4-BE49-F238E27FC236}">
              <a16:creationId xmlns:a16="http://schemas.microsoft.com/office/drawing/2014/main" id="{8B45FD24-4248-45EF-99C0-A44CD421F0A4}"/>
            </a:ext>
          </a:extLst>
        </xdr:cNvPr>
        <xdr:cNvSpPr txBox="1"/>
      </xdr:nvSpPr>
      <xdr:spPr>
        <a:xfrm>
          <a:off x="162268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9CC4B6E-9B69-46FF-AB74-CF96BC67CF2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241D7447-8D8A-4F1C-9BCE-CC5EFF0D86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883A423-9ECE-4A9D-BB55-7F73BC2C5D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8E2456C-889D-444A-82B3-BA83FD28DFF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3F9ABFC4-5A4F-40B7-BC9F-BC013E73633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258A1E0F-ECE3-46C2-A663-F1B2D34D4EB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688C79B1-9E6F-47DB-8565-0A6524748B5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6C0F274-7923-46C8-A44A-7305EDB760D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A575602F-14EF-4F7E-90C6-5547A036C63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61B56E67-7354-4E03-9721-4C3EEFE9C88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C3874CB-5DC1-4CEA-88AF-41EE942D942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8E24A21A-1DF5-47CF-866A-4CD5D2A0531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9C711A87-1CC1-4B34-AE5E-B3259E5A457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5E424BE9-2735-4A92-B1C9-C5B989EBE36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F6D600FD-D9A0-412D-8F99-F3A44D2E508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943FAEB7-FBA2-45BB-97D7-462562B0A97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B84785A2-F2DF-4789-AE2F-6A36EA94302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DB89F6EB-C043-46F5-8246-DC7246D8483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A24FBC35-3CB1-4ABC-B6B9-61FDE33370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BBE11B8C-A258-4820-997A-E9E76EE058F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57CD96FF-A297-4A0B-AC0A-594765074FED}"/>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877DF2AE-87AB-4DF4-884A-ADFDEC95DF4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6A0B9AC7-25FF-4C6F-8B3C-6EC1A09670A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6D140AA5-5DF0-4262-81B8-0EE98EE861BC}"/>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C77D5701-5BC7-4331-B6F0-869F5FF6491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471E518F-B445-41F3-9B2B-1AF7EAF8B68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94FC8E53-E764-423C-A09F-F33EB48DD482}"/>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203175F1-12CC-41EB-811E-504775409D5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B29400C8-A68D-4073-9FCC-5438535771AA}"/>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1FF11231-F615-4AC9-AA8F-DA2254D7BF1E}"/>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840658FC-85D1-4BDD-BB60-F0AD8E81FC6D}"/>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96934492-2352-4D00-A39A-5E35DD573D4A}"/>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B8F63F16-AE59-4704-8396-21035477FE3A}"/>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ABFFC0D7-3AA0-40ED-823F-8630BDFD217C}"/>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A632E33-A538-4A56-ADC4-9509A44F5C1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E5DE054-C407-4C85-8241-D9A1093BDDE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99B8188-D642-4F33-ACDF-FB521979A44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493543C-199A-4F44-8209-1AB3AC62F9A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1046425-0856-4C81-9A62-962D2F18980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104139</xdr:rowOff>
    </xdr:from>
    <xdr:to>
      <xdr:col>85</xdr:col>
      <xdr:colOff>177800</xdr:colOff>
      <xdr:row>83</xdr:row>
      <xdr:rowOff>34289</xdr:rowOff>
    </xdr:to>
    <xdr:sp macro="" textlink="">
      <xdr:nvSpPr>
        <xdr:cNvPr id="762" name="楕円 761">
          <a:extLst>
            <a:ext uri="{FF2B5EF4-FFF2-40B4-BE49-F238E27FC236}">
              <a16:creationId xmlns:a16="http://schemas.microsoft.com/office/drawing/2014/main" id="{4424A2F8-B519-490F-83F6-CF9421560A0F}"/>
            </a:ext>
          </a:extLst>
        </xdr:cNvPr>
        <xdr:cNvSpPr/>
      </xdr:nvSpPr>
      <xdr:spPr>
        <a:xfrm>
          <a:off x="14325600" y="138506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82566</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48A3996D-F8DD-4B70-BADA-6809C05EA978}"/>
            </a:ext>
          </a:extLst>
        </xdr:cNvPr>
        <xdr:cNvSpPr txBox="1"/>
      </xdr:nvSpPr>
      <xdr:spPr>
        <a:xfrm>
          <a:off x="14414500" y="1382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27939</xdr:rowOff>
    </xdr:from>
    <xdr:to>
      <xdr:col>81</xdr:col>
      <xdr:colOff>101600</xdr:colOff>
      <xdr:row>83</xdr:row>
      <xdr:rowOff>129539</xdr:rowOff>
    </xdr:to>
    <xdr:sp macro="" textlink="">
      <xdr:nvSpPr>
        <xdr:cNvPr id="764" name="楕円 763">
          <a:extLst>
            <a:ext uri="{FF2B5EF4-FFF2-40B4-BE49-F238E27FC236}">
              <a16:creationId xmlns:a16="http://schemas.microsoft.com/office/drawing/2014/main" id="{1D8C7C94-3E1E-4259-B226-49F3EDDB4229}"/>
            </a:ext>
          </a:extLst>
        </xdr:cNvPr>
        <xdr:cNvSpPr/>
      </xdr:nvSpPr>
      <xdr:spPr>
        <a:xfrm>
          <a:off x="13578840" y="139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154939</xdr:rowOff>
    </xdr:from>
    <xdr:to>
      <xdr:col>85</xdr:col>
      <xdr:colOff>127000</xdr:colOff>
      <xdr:row>83</xdr:row>
      <xdr:rowOff>78739</xdr:rowOff>
    </xdr:to>
    <xdr:cxnSp macro="">
      <xdr:nvCxnSpPr>
        <xdr:cNvPr id="765" name="直線コネクタ 764">
          <a:extLst>
            <a:ext uri="{FF2B5EF4-FFF2-40B4-BE49-F238E27FC236}">
              <a16:creationId xmlns:a16="http://schemas.microsoft.com/office/drawing/2014/main" id="{C21F37D5-BB35-47B3-8627-BEB60CA06651}"/>
            </a:ext>
          </a:extLst>
        </xdr:cNvPr>
        <xdr:cNvCxnSpPr/>
      </xdr:nvCxnSpPr>
      <xdr:spPr>
        <a:xfrm flipV="1">
          <a:off x="13629640" y="13901419"/>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36830</xdr:rowOff>
    </xdr:from>
    <xdr:to>
      <xdr:col>76</xdr:col>
      <xdr:colOff>165100</xdr:colOff>
      <xdr:row>83</xdr:row>
      <xdr:rowOff>138430</xdr:rowOff>
    </xdr:to>
    <xdr:sp macro="" textlink="">
      <xdr:nvSpPr>
        <xdr:cNvPr id="766" name="楕円 765">
          <a:extLst>
            <a:ext uri="{FF2B5EF4-FFF2-40B4-BE49-F238E27FC236}">
              <a16:creationId xmlns:a16="http://schemas.microsoft.com/office/drawing/2014/main" id="{B4EA9988-6815-42F3-B386-156A81048FEA}"/>
            </a:ext>
          </a:extLst>
        </xdr:cNvPr>
        <xdr:cNvSpPr/>
      </xdr:nvSpPr>
      <xdr:spPr>
        <a:xfrm>
          <a:off x="1280414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78739</xdr:rowOff>
    </xdr:from>
    <xdr:to>
      <xdr:col>81</xdr:col>
      <xdr:colOff>50800</xdr:colOff>
      <xdr:row>83</xdr:row>
      <xdr:rowOff>87630</xdr:rowOff>
    </xdr:to>
    <xdr:cxnSp macro="">
      <xdr:nvCxnSpPr>
        <xdr:cNvPr id="767" name="直線コネクタ 766">
          <a:extLst>
            <a:ext uri="{FF2B5EF4-FFF2-40B4-BE49-F238E27FC236}">
              <a16:creationId xmlns:a16="http://schemas.microsoft.com/office/drawing/2014/main" id="{9BA46C78-A411-468F-B049-5036C7B28869}"/>
            </a:ext>
          </a:extLst>
        </xdr:cNvPr>
        <xdr:cNvCxnSpPr/>
      </xdr:nvCxnSpPr>
      <xdr:spPr>
        <a:xfrm flipV="1">
          <a:off x="12854940" y="13992859"/>
          <a:ext cx="7747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68" name="楕円 767">
          <a:extLst>
            <a:ext uri="{FF2B5EF4-FFF2-40B4-BE49-F238E27FC236}">
              <a16:creationId xmlns:a16="http://schemas.microsoft.com/office/drawing/2014/main" id="{C2372455-F3D2-474B-A962-B73BF85AEBA1}"/>
            </a:ext>
          </a:extLst>
        </xdr:cNvPr>
        <xdr:cNvSpPr/>
      </xdr:nvSpPr>
      <xdr:spPr>
        <a:xfrm>
          <a:off x="12029440" y="13919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87630</xdr:rowOff>
    </xdr:to>
    <xdr:cxnSp macro="">
      <xdr:nvCxnSpPr>
        <xdr:cNvPr id="769" name="直線コネクタ 768">
          <a:extLst>
            <a:ext uri="{FF2B5EF4-FFF2-40B4-BE49-F238E27FC236}">
              <a16:creationId xmlns:a16="http://schemas.microsoft.com/office/drawing/2014/main" id="{9A46343E-2AA0-4FEC-8543-A7EA06AF2E36}"/>
            </a:ext>
          </a:extLst>
        </xdr:cNvPr>
        <xdr:cNvCxnSpPr/>
      </xdr:nvCxnSpPr>
      <xdr:spPr>
        <a:xfrm>
          <a:off x="12072620" y="13970000"/>
          <a:ext cx="7823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770" name="楕円 769">
          <a:extLst>
            <a:ext uri="{FF2B5EF4-FFF2-40B4-BE49-F238E27FC236}">
              <a16:creationId xmlns:a16="http://schemas.microsoft.com/office/drawing/2014/main" id="{9BD7F9E0-C7D8-4479-AFC4-B9B045FB7694}"/>
            </a:ext>
          </a:extLst>
        </xdr:cNvPr>
        <xdr:cNvSpPr/>
      </xdr:nvSpPr>
      <xdr:spPr>
        <a:xfrm>
          <a:off x="1123188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55880</xdr:rowOff>
    </xdr:to>
    <xdr:cxnSp macro="">
      <xdr:nvCxnSpPr>
        <xdr:cNvPr id="771" name="直線コネクタ 770">
          <a:extLst>
            <a:ext uri="{FF2B5EF4-FFF2-40B4-BE49-F238E27FC236}">
              <a16:creationId xmlns:a16="http://schemas.microsoft.com/office/drawing/2014/main" id="{C024AE3D-79CC-497C-AD80-A8FFA94EA251}"/>
            </a:ext>
          </a:extLst>
        </xdr:cNvPr>
        <xdr:cNvCxnSpPr/>
      </xdr:nvCxnSpPr>
      <xdr:spPr>
        <a:xfrm>
          <a:off x="11282680" y="13956031"/>
          <a:ext cx="78994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4581120A-A641-4766-A8FE-D0E8AF7E95B9}"/>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046D1557-B1BD-4680-97FB-838DA1FB97A2}"/>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32FD8A2D-EEE4-47BC-9751-54551280AC30}"/>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1ABC30B7-2B86-4EC2-9FE7-EAAEE106D3A8}"/>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120666</xdr:rowOff>
    </xdr:from>
    <xdr:ext cx="405111" cy="259045"/>
    <xdr:sp macro="" textlink="">
      <xdr:nvSpPr>
        <xdr:cNvPr id="776" name="n_1mainValue【消防施設】&#10;有形固定資産減価償却率">
          <a:extLst>
            <a:ext uri="{FF2B5EF4-FFF2-40B4-BE49-F238E27FC236}">
              <a16:creationId xmlns:a16="http://schemas.microsoft.com/office/drawing/2014/main" id="{C4296CBB-5187-42CF-9640-818E59DF17F9}"/>
            </a:ext>
          </a:extLst>
        </xdr:cNvPr>
        <xdr:cNvSpPr txBox="1"/>
      </xdr:nvSpPr>
      <xdr:spPr>
        <a:xfrm>
          <a:off x="13437244" y="1403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129557</xdr:rowOff>
    </xdr:from>
    <xdr:ext cx="405111" cy="259045"/>
    <xdr:sp macro="" textlink="">
      <xdr:nvSpPr>
        <xdr:cNvPr id="777" name="n_2mainValue【消防施設】&#10;有形固定資産減価償却率">
          <a:extLst>
            <a:ext uri="{FF2B5EF4-FFF2-40B4-BE49-F238E27FC236}">
              <a16:creationId xmlns:a16="http://schemas.microsoft.com/office/drawing/2014/main" id="{A8880877-5BC5-4236-BA7C-2B093566B1E6}"/>
            </a:ext>
          </a:extLst>
        </xdr:cNvPr>
        <xdr:cNvSpPr txBox="1"/>
      </xdr:nvSpPr>
      <xdr:spPr>
        <a:xfrm>
          <a:off x="126752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78" name="n_3mainValue【消防施設】&#10;有形固定資産減価償却率">
          <a:extLst>
            <a:ext uri="{FF2B5EF4-FFF2-40B4-BE49-F238E27FC236}">
              <a16:creationId xmlns:a16="http://schemas.microsoft.com/office/drawing/2014/main" id="{6650596E-3B48-4021-835E-D79629B7B41C}"/>
            </a:ext>
          </a:extLst>
        </xdr:cNvPr>
        <xdr:cNvSpPr txBox="1"/>
      </xdr:nvSpPr>
      <xdr:spPr>
        <a:xfrm>
          <a:off x="119005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779" name="n_4mainValue【消防施設】&#10;有形固定資産減価償却率">
          <a:extLst>
            <a:ext uri="{FF2B5EF4-FFF2-40B4-BE49-F238E27FC236}">
              <a16:creationId xmlns:a16="http://schemas.microsoft.com/office/drawing/2014/main" id="{26559922-8CA2-4B88-9768-8D8F68A7BFE6}"/>
            </a:ext>
          </a:extLst>
        </xdr:cNvPr>
        <xdr:cNvSpPr txBox="1"/>
      </xdr:nvSpPr>
      <xdr:spPr>
        <a:xfrm>
          <a:off x="1110298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4786B4C1-783D-4C9D-AAB4-977854686EF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E2E74203-0DA4-440A-A68F-6615433BD1D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69B8695-2D31-4372-84EC-07EE955DE2D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26756F13-5F54-4FEE-9936-BBB48ED790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4246AC2E-4CCD-41F6-B8C6-B09F5DB81A8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E9367748-27D6-41A1-BE77-2E54556648E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76BF23A-7DC2-4F5B-96C4-7C15992DEE9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3DEBEEE4-F24B-4919-8DC6-5CF7B30E47D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05E61C6-D51F-4226-9522-275084D3A2D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D91FAE0B-E866-48EB-9D5C-E3079E0D293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8DA21072-1044-4FA9-8860-3BBB73FF13E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B757381B-40ED-4D12-9CC2-EA0EAE478BA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FE38ABCE-08D9-4483-ABB7-6714FDBF531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27EF59F6-CE15-4670-8F5F-CDCD0B2C861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E011957-EACF-419C-A2A4-BEAB12D6B1F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4B14FCEB-118C-4A29-A068-F77D8492842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B367D755-6EA5-47C4-B7FB-34CB62968C2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636796A7-D5A7-4D65-870E-6A6C2C44A5F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7D19C796-CFC3-455C-B23E-82FE572CD11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9E554DE1-CC14-4E51-84FB-0727A906EE3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57E0DD63-7F05-4302-B01C-0E39F2D3AF9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C888A2CA-AA74-42F9-80B4-A27EE590B00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3CF5AA90-48DC-4589-96FC-BD02B140BDC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23D8A420-55A7-483A-B754-ABADF79A9C12}"/>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75CE7A50-405B-4F1F-B28E-CD27EFB0B417}"/>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974A8463-8EDF-4CD7-BA13-AD815A717892}"/>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D59B8584-40BD-4841-8872-59D6D15AC1D7}"/>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219D8646-697D-423F-963D-8F4B5F82E163}"/>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939EE2A1-265F-4FA8-BAFE-2ABA8E4BFDB8}"/>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051D40E7-2E8D-41BF-955C-BDAD9B58F9A6}"/>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B7689550-3360-425D-9169-8EB60D6854F1}"/>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975FD3CB-9869-4C6E-BC75-1F301D83AB46}"/>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393D717B-8154-4E58-9B42-D79204BBD7C9}"/>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C577CE4F-1385-432E-9CC7-37F7448662F5}"/>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5A861F4-583E-4130-BB69-983791357F5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36DEF56-D35B-45D4-9262-1D53BB17F23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21DA0A3-CC28-45BB-8B79-817CEA87BBF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ECDB320-FC99-4288-8871-746496FABF9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ABA5E9C-82A9-4250-93A7-3FB8CBE963C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148082</xdr:rowOff>
    </xdr:from>
    <xdr:to>
      <xdr:col>116</xdr:col>
      <xdr:colOff>114300</xdr:colOff>
      <xdr:row>86</xdr:row>
      <xdr:rowOff>78232</xdr:rowOff>
    </xdr:to>
    <xdr:sp macro="" textlink="">
      <xdr:nvSpPr>
        <xdr:cNvPr id="819" name="楕円 818">
          <a:extLst>
            <a:ext uri="{FF2B5EF4-FFF2-40B4-BE49-F238E27FC236}">
              <a16:creationId xmlns:a16="http://schemas.microsoft.com/office/drawing/2014/main" id="{2E2425E0-3552-4EAA-BB4E-A9DF8A8199F0}"/>
            </a:ext>
          </a:extLst>
        </xdr:cNvPr>
        <xdr:cNvSpPr/>
      </xdr:nvSpPr>
      <xdr:spPr>
        <a:xfrm>
          <a:off x="19458940" y="14397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68FCBB36-CE7E-47BB-896C-19FB381C7471}"/>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21" name="楕円 820">
          <a:extLst>
            <a:ext uri="{FF2B5EF4-FFF2-40B4-BE49-F238E27FC236}">
              <a16:creationId xmlns:a16="http://schemas.microsoft.com/office/drawing/2014/main" id="{BF833A8E-76AA-4C19-8516-B328AA073A5E}"/>
            </a:ext>
          </a:extLst>
        </xdr:cNvPr>
        <xdr:cNvSpPr/>
      </xdr:nvSpPr>
      <xdr:spPr>
        <a:xfrm>
          <a:off x="18735040" y="1437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27432</xdr:rowOff>
    </xdr:to>
    <xdr:cxnSp macro="">
      <xdr:nvCxnSpPr>
        <xdr:cNvPr id="822" name="直線コネクタ 821">
          <a:extLst>
            <a:ext uri="{FF2B5EF4-FFF2-40B4-BE49-F238E27FC236}">
              <a16:creationId xmlns:a16="http://schemas.microsoft.com/office/drawing/2014/main" id="{62F4C45F-963B-4F08-AC30-63DA992A4B10}"/>
            </a:ext>
          </a:extLst>
        </xdr:cNvPr>
        <xdr:cNvCxnSpPr/>
      </xdr:nvCxnSpPr>
      <xdr:spPr>
        <a:xfrm>
          <a:off x="18778220" y="14418564"/>
          <a:ext cx="7315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122937</xdr:rowOff>
    </xdr:from>
    <xdr:to>
      <xdr:col>107</xdr:col>
      <xdr:colOff>101600</xdr:colOff>
      <xdr:row>86</xdr:row>
      <xdr:rowOff>53087</xdr:rowOff>
    </xdr:to>
    <xdr:sp macro="" textlink="">
      <xdr:nvSpPr>
        <xdr:cNvPr id="823" name="楕円 822">
          <a:extLst>
            <a:ext uri="{FF2B5EF4-FFF2-40B4-BE49-F238E27FC236}">
              <a16:creationId xmlns:a16="http://schemas.microsoft.com/office/drawing/2014/main" id="{4837AD41-15C1-438A-94BD-934B2EB052F4}"/>
            </a:ext>
          </a:extLst>
        </xdr:cNvPr>
        <xdr:cNvSpPr/>
      </xdr:nvSpPr>
      <xdr:spPr>
        <a:xfrm>
          <a:off x="17937480" y="14372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2287</xdr:rowOff>
    </xdr:to>
    <xdr:cxnSp macro="">
      <xdr:nvCxnSpPr>
        <xdr:cNvPr id="824" name="直線コネクタ 823">
          <a:extLst>
            <a:ext uri="{FF2B5EF4-FFF2-40B4-BE49-F238E27FC236}">
              <a16:creationId xmlns:a16="http://schemas.microsoft.com/office/drawing/2014/main" id="{AA3484EF-F270-4378-A037-574DE9CC81F9}"/>
            </a:ext>
          </a:extLst>
        </xdr:cNvPr>
        <xdr:cNvCxnSpPr/>
      </xdr:nvCxnSpPr>
      <xdr:spPr>
        <a:xfrm flipV="1">
          <a:off x="17988280" y="14418564"/>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125222</xdr:rowOff>
    </xdr:from>
    <xdr:to>
      <xdr:col>102</xdr:col>
      <xdr:colOff>165100</xdr:colOff>
      <xdr:row>86</xdr:row>
      <xdr:rowOff>55372</xdr:rowOff>
    </xdr:to>
    <xdr:sp macro="" textlink="">
      <xdr:nvSpPr>
        <xdr:cNvPr id="825" name="楕円 824">
          <a:extLst>
            <a:ext uri="{FF2B5EF4-FFF2-40B4-BE49-F238E27FC236}">
              <a16:creationId xmlns:a16="http://schemas.microsoft.com/office/drawing/2014/main" id="{81438497-CA48-424F-A21B-719E7E42979D}"/>
            </a:ext>
          </a:extLst>
        </xdr:cNvPr>
        <xdr:cNvSpPr/>
      </xdr:nvSpPr>
      <xdr:spPr>
        <a:xfrm>
          <a:off x="17162780" y="1437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2287</xdr:rowOff>
    </xdr:from>
    <xdr:to>
      <xdr:col>107</xdr:col>
      <xdr:colOff>50800</xdr:colOff>
      <xdr:row>86</xdr:row>
      <xdr:rowOff>4572</xdr:rowOff>
    </xdr:to>
    <xdr:cxnSp macro="">
      <xdr:nvCxnSpPr>
        <xdr:cNvPr id="826" name="直線コネクタ 825">
          <a:extLst>
            <a:ext uri="{FF2B5EF4-FFF2-40B4-BE49-F238E27FC236}">
              <a16:creationId xmlns:a16="http://schemas.microsoft.com/office/drawing/2014/main" id="{835D5EFB-C495-4304-A9F6-23343281EED4}"/>
            </a:ext>
          </a:extLst>
        </xdr:cNvPr>
        <xdr:cNvCxnSpPr/>
      </xdr:nvCxnSpPr>
      <xdr:spPr>
        <a:xfrm flipV="1">
          <a:off x="17213580" y="14419327"/>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27" name="楕円 826">
          <a:extLst>
            <a:ext uri="{FF2B5EF4-FFF2-40B4-BE49-F238E27FC236}">
              <a16:creationId xmlns:a16="http://schemas.microsoft.com/office/drawing/2014/main" id="{CC731047-60A7-4635-822B-4B0B8FDBD18E}"/>
            </a:ext>
          </a:extLst>
        </xdr:cNvPr>
        <xdr:cNvSpPr/>
      </xdr:nvSpPr>
      <xdr:spPr>
        <a:xfrm>
          <a:off x="1638808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xdr:rowOff>
    </xdr:from>
    <xdr:to>
      <xdr:col>102</xdr:col>
      <xdr:colOff>114300</xdr:colOff>
      <xdr:row>86</xdr:row>
      <xdr:rowOff>7620</xdr:rowOff>
    </xdr:to>
    <xdr:cxnSp macro="">
      <xdr:nvCxnSpPr>
        <xdr:cNvPr id="828" name="直線コネクタ 827">
          <a:extLst>
            <a:ext uri="{FF2B5EF4-FFF2-40B4-BE49-F238E27FC236}">
              <a16:creationId xmlns:a16="http://schemas.microsoft.com/office/drawing/2014/main" id="{EB9D3580-ED98-4B71-A664-59BDAF0D7514}"/>
            </a:ext>
          </a:extLst>
        </xdr:cNvPr>
        <xdr:cNvCxnSpPr/>
      </xdr:nvCxnSpPr>
      <xdr:spPr>
        <a:xfrm flipV="1">
          <a:off x="16431260" y="1442161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879CC6CB-512C-4075-AEB7-5D5F4780B001}"/>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BA020F98-CDE3-4149-8F2F-37FF047C387D}"/>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27579138-C74C-4A1B-9521-9416560068D4}"/>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0DA87F53-37F5-4D99-ADE6-494AF3081B67}"/>
            </a:ext>
          </a:extLst>
        </xdr:cNvPr>
        <xdr:cNvSpPr txBox="1"/>
      </xdr:nvSpPr>
      <xdr:spPr>
        <a:xfrm>
          <a:off x="162268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3" name="n_1mainValue【消防施設】&#10;一人当たり面積">
          <a:extLst>
            <a:ext uri="{FF2B5EF4-FFF2-40B4-BE49-F238E27FC236}">
              <a16:creationId xmlns:a16="http://schemas.microsoft.com/office/drawing/2014/main" id="{07A20263-CAC7-4AC1-A593-F6B56F8A9B43}"/>
            </a:ext>
          </a:extLst>
        </xdr:cNvPr>
        <xdr:cNvSpPr txBox="1"/>
      </xdr:nvSpPr>
      <xdr:spPr>
        <a:xfrm>
          <a:off x="18561127" y="1446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44214</xdr:rowOff>
    </xdr:from>
    <xdr:ext cx="469744" cy="259045"/>
    <xdr:sp macro="" textlink="">
      <xdr:nvSpPr>
        <xdr:cNvPr id="834" name="n_2mainValue【消防施設】&#10;一人当たり面積">
          <a:extLst>
            <a:ext uri="{FF2B5EF4-FFF2-40B4-BE49-F238E27FC236}">
              <a16:creationId xmlns:a16="http://schemas.microsoft.com/office/drawing/2014/main" id="{1C750729-3BC4-4175-965A-2D0AB08992EF}"/>
            </a:ext>
          </a:extLst>
        </xdr:cNvPr>
        <xdr:cNvSpPr txBox="1"/>
      </xdr:nvSpPr>
      <xdr:spPr>
        <a:xfrm>
          <a:off x="17776267" y="144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71899</xdr:rowOff>
    </xdr:from>
    <xdr:ext cx="469744" cy="259045"/>
    <xdr:sp macro="" textlink="">
      <xdr:nvSpPr>
        <xdr:cNvPr id="835" name="n_3mainValue【消防施設】&#10;一人当たり面積">
          <a:extLst>
            <a:ext uri="{FF2B5EF4-FFF2-40B4-BE49-F238E27FC236}">
              <a16:creationId xmlns:a16="http://schemas.microsoft.com/office/drawing/2014/main" id="{D98D9C0E-714A-424B-B877-394CB0CC2B59}"/>
            </a:ext>
          </a:extLst>
        </xdr:cNvPr>
        <xdr:cNvSpPr txBox="1"/>
      </xdr:nvSpPr>
      <xdr:spPr>
        <a:xfrm>
          <a:off x="1700156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836" name="n_4mainValue【消防施設】&#10;一人当たり面積">
          <a:extLst>
            <a:ext uri="{FF2B5EF4-FFF2-40B4-BE49-F238E27FC236}">
              <a16:creationId xmlns:a16="http://schemas.microsoft.com/office/drawing/2014/main" id="{7B09E3B5-755C-46E6-903D-2C463C94648F}"/>
            </a:ext>
          </a:extLst>
        </xdr:cNvPr>
        <xdr:cNvSpPr txBox="1"/>
      </xdr:nvSpPr>
      <xdr:spPr>
        <a:xfrm>
          <a:off x="1622686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B6365069-4AC0-49EB-AEBC-41B817D652D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8FE8ACF-4406-49C1-BD1D-4D317992FA4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4679E5A9-CF60-4D54-9ACB-8868B0504B3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A85E8DC-6D1A-4D31-B0A5-E91E28058ED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5FCCE4D-FA17-49BC-A947-8F114C8F77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C2E41DCE-DDF3-40E2-8F13-EAFDDB74389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5A3D228E-8DAD-4A15-9770-F3767BE1076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86B02F79-61CA-4089-9EFC-3A83901C4D9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68D3D3CB-1299-4343-BE73-B312735AA2F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59964157-BD2C-4589-ACAD-FFC55665E2E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728B7C53-0637-4270-B91B-21D0DDD4FE8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6DA9629A-6FB3-4281-A999-96FDDF6DC25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3981B073-AD2D-4544-A6E4-B55477B3DEA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CF34A713-99A2-4F61-9CA7-11DD2756008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25AC6F1A-BBD1-4ECD-8BDB-D70B53BB19C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72EC5B88-E121-435B-9389-99591EACF1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B53E5A86-5526-4E61-AA8E-BF8858B6BBE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9A807A31-6902-4282-9D53-E29C787F0AD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DB024D8-835A-4BD4-B1F2-2D60C97DD3A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C1E3F581-919C-4519-A3B6-FFB5DC1D1D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F8C6CF92-F32E-4BBB-914D-CF96B7894F7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9C4395F4-34B0-49EE-A246-A14A13FC2F0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DBED4D65-25E2-469D-AD17-08C01EDFCEE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9A5E025-ED06-4C2D-A8D0-D592DC2302E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CDD6E3E-5FAF-4BFE-89E6-20C176825D1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411FD54A-3C68-4F8F-8C65-BE53EE646F80}"/>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98A950B-DB99-40EB-BB44-1589C1FC489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15D2D48D-DE2B-4C16-ACB4-E6E22CB1490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14ED6ADD-31CE-438A-8D9B-817D6B3D49E6}"/>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9DF7801E-ABCE-4018-AD89-480A8855840C}"/>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65647D4B-1FE4-49F5-9AFB-F7F5DBD74DAF}"/>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2B30D684-886B-4EEE-AB63-CBD350ACB703}"/>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EBB84C6A-0451-49F6-95CB-897CA5371B8F}"/>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D2B49736-3FCB-488D-B1FD-17695506925A}"/>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0CEA49FB-42C1-44D7-AEB4-B3C0EACA3EB3}"/>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D4BBDAD7-8031-4C26-8873-E54D2637043D}"/>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3502CD8-EC07-4670-8FF3-90E4DB9D96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3D945B4-ADC1-4372-BE7F-04DC29F9B7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CE10512-4BC2-49CA-8C58-A3C6F2475FE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5780CBB-FD43-4B73-BDC6-4246AB84AD2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CEAE869-77E1-4D83-974E-0DCC09529C7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878" name="楕円 877">
          <a:extLst>
            <a:ext uri="{FF2B5EF4-FFF2-40B4-BE49-F238E27FC236}">
              <a16:creationId xmlns:a16="http://schemas.microsoft.com/office/drawing/2014/main" id="{3D60E4CA-DCEF-4D2A-BEE1-8C45E9D418F9}"/>
            </a:ext>
          </a:extLst>
        </xdr:cNvPr>
        <xdr:cNvSpPr/>
      </xdr:nvSpPr>
      <xdr:spPr>
        <a:xfrm>
          <a:off x="14325600" y="17924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879" name="【庁舎】&#10;有形固定資産減価償却率該当値テキスト">
          <a:extLst>
            <a:ext uri="{FF2B5EF4-FFF2-40B4-BE49-F238E27FC236}">
              <a16:creationId xmlns:a16="http://schemas.microsoft.com/office/drawing/2014/main" id="{CDF5C2DC-255B-4E4E-A09A-05D79279E2E1}"/>
            </a:ext>
          </a:extLst>
        </xdr:cNvPr>
        <xdr:cNvSpPr txBox="1"/>
      </xdr:nvSpPr>
      <xdr:spPr>
        <a:xfrm>
          <a:off x="14414500"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880" name="楕円 879">
          <a:extLst>
            <a:ext uri="{FF2B5EF4-FFF2-40B4-BE49-F238E27FC236}">
              <a16:creationId xmlns:a16="http://schemas.microsoft.com/office/drawing/2014/main" id="{CD4AF28C-98AF-4526-927F-BA3440E68C3D}"/>
            </a:ext>
          </a:extLst>
        </xdr:cNvPr>
        <xdr:cNvSpPr/>
      </xdr:nvSpPr>
      <xdr:spPr>
        <a:xfrm>
          <a:off x="1357884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82731</xdr:rowOff>
    </xdr:to>
    <xdr:cxnSp macro="">
      <xdr:nvCxnSpPr>
        <xdr:cNvPr id="881" name="直線コネクタ 880">
          <a:extLst>
            <a:ext uri="{FF2B5EF4-FFF2-40B4-BE49-F238E27FC236}">
              <a16:creationId xmlns:a16="http://schemas.microsoft.com/office/drawing/2014/main" id="{FCBAF2DD-AD0D-4951-A883-5B45345E4114}"/>
            </a:ext>
          </a:extLst>
        </xdr:cNvPr>
        <xdr:cNvCxnSpPr/>
      </xdr:nvCxnSpPr>
      <xdr:spPr>
        <a:xfrm flipV="1">
          <a:off x="13629640" y="17971225"/>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882" name="楕円 881">
          <a:extLst>
            <a:ext uri="{FF2B5EF4-FFF2-40B4-BE49-F238E27FC236}">
              <a16:creationId xmlns:a16="http://schemas.microsoft.com/office/drawing/2014/main" id="{4E89E667-12F8-45A2-8DD4-0EBD91D5F1D2}"/>
            </a:ext>
          </a:extLst>
        </xdr:cNvPr>
        <xdr:cNvSpPr/>
      </xdr:nvSpPr>
      <xdr:spPr>
        <a:xfrm>
          <a:off x="12804140" y="18070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108</xdr:row>
      <xdr:rowOff>12519</xdr:rowOff>
    </xdr:to>
    <xdr:cxnSp macro="">
      <xdr:nvCxnSpPr>
        <xdr:cNvPr id="883" name="直線コネクタ 882">
          <a:extLst>
            <a:ext uri="{FF2B5EF4-FFF2-40B4-BE49-F238E27FC236}">
              <a16:creationId xmlns:a16="http://schemas.microsoft.com/office/drawing/2014/main" id="{DBCC54F4-4486-48F7-8C66-660D2AC54CE5}"/>
            </a:ext>
          </a:extLst>
        </xdr:cNvPr>
        <xdr:cNvCxnSpPr/>
      </xdr:nvCxnSpPr>
      <xdr:spPr>
        <a:xfrm flipV="1">
          <a:off x="12854940" y="18020211"/>
          <a:ext cx="7747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884" name="楕円 883">
          <a:extLst>
            <a:ext uri="{FF2B5EF4-FFF2-40B4-BE49-F238E27FC236}">
              <a16:creationId xmlns:a16="http://schemas.microsoft.com/office/drawing/2014/main" id="{8B1983CD-2D9A-4048-BB61-142C9A6C90F7}"/>
            </a:ext>
          </a:extLst>
        </xdr:cNvPr>
        <xdr:cNvSpPr/>
      </xdr:nvSpPr>
      <xdr:spPr>
        <a:xfrm>
          <a:off x="120294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12519</xdr:rowOff>
    </xdr:to>
    <xdr:cxnSp macro="">
      <xdr:nvCxnSpPr>
        <xdr:cNvPr id="885" name="直線コネクタ 884">
          <a:extLst>
            <a:ext uri="{FF2B5EF4-FFF2-40B4-BE49-F238E27FC236}">
              <a16:creationId xmlns:a16="http://schemas.microsoft.com/office/drawing/2014/main" id="{7DD84D43-26C2-490D-BB98-CC879645FBE5}"/>
            </a:ext>
          </a:extLst>
        </xdr:cNvPr>
        <xdr:cNvCxnSpPr/>
      </xdr:nvCxnSpPr>
      <xdr:spPr>
        <a:xfrm>
          <a:off x="12072620" y="1811600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86" name="楕円 885">
          <a:extLst>
            <a:ext uri="{FF2B5EF4-FFF2-40B4-BE49-F238E27FC236}">
              <a16:creationId xmlns:a16="http://schemas.microsoft.com/office/drawing/2014/main" id="{53A61000-330F-4F26-BB35-B6192ED176DA}"/>
            </a:ext>
          </a:extLst>
        </xdr:cNvPr>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887" name="直線コネクタ 886">
          <a:extLst>
            <a:ext uri="{FF2B5EF4-FFF2-40B4-BE49-F238E27FC236}">
              <a16:creationId xmlns:a16="http://schemas.microsoft.com/office/drawing/2014/main" id="{2F3EB695-E2EA-40FE-8D84-E4400C31C33D}"/>
            </a:ext>
          </a:extLst>
        </xdr:cNvPr>
        <xdr:cNvCxnSpPr/>
      </xdr:nvCxnSpPr>
      <xdr:spPr>
        <a:xfrm>
          <a:off x="11282680" y="1808715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11F97882-A8F4-4712-B4DF-6DAE313FDAE5}"/>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5631F7E8-0895-4170-865F-60214755E6A2}"/>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D31F2802-89E0-4863-954C-AC790CF5BFA9}"/>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BB600BF0-F70A-4992-A129-232498617AA3}"/>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892" name="n_1mainValue【庁舎】&#10;有形固定資産減価償却率">
          <a:extLst>
            <a:ext uri="{FF2B5EF4-FFF2-40B4-BE49-F238E27FC236}">
              <a16:creationId xmlns:a16="http://schemas.microsoft.com/office/drawing/2014/main" id="{EFF588F8-C75E-4A41-A6AF-059B228570FB}"/>
            </a:ext>
          </a:extLst>
        </xdr:cNvPr>
        <xdr:cNvSpPr txBox="1"/>
      </xdr:nvSpPr>
      <xdr:spPr>
        <a:xfrm>
          <a:off x="13437244"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893" name="n_2mainValue【庁舎】&#10;有形固定資産減価償却率">
          <a:extLst>
            <a:ext uri="{FF2B5EF4-FFF2-40B4-BE49-F238E27FC236}">
              <a16:creationId xmlns:a16="http://schemas.microsoft.com/office/drawing/2014/main" id="{1C33B51F-764F-4835-9E9D-6EADEDD9936B}"/>
            </a:ext>
          </a:extLst>
        </xdr:cNvPr>
        <xdr:cNvSpPr txBox="1"/>
      </xdr:nvSpPr>
      <xdr:spPr>
        <a:xfrm>
          <a:off x="126752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894" name="n_3mainValue【庁舎】&#10;有形固定資産減価償却率">
          <a:extLst>
            <a:ext uri="{FF2B5EF4-FFF2-40B4-BE49-F238E27FC236}">
              <a16:creationId xmlns:a16="http://schemas.microsoft.com/office/drawing/2014/main" id="{7560EE57-54D3-479A-A7DB-1E3F03C113B6}"/>
            </a:ext>
          </a:extLst>
        </xdr:cNvPr>
        <xdr:cNvSpPr txBox="1"/>
      </xdr:nvSpPr>
      <xdr:spPr>
        <a:xfrm>
          <a:off x="119005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895" name="n_4mainValue【庁舎】&#10;有形固定資産減価償却率">
          <a:extLst>
            <a:ext uri="{FF2B5EF4-FFF2-40B4-BE49-F238E27FC236}">
              <a16:creationId xmlns:a16="http://schemas.microsoft.com/office/drawing/2014/main" id="{3B318100-3FF5-436F-AB6B-55A4A49E4652}"/>
            </a:ext>
          </a:extLst>
        </xdr:cNvPr>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28D73F10-3B9B-46CB-ABD2-BA595D8139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F23F80B5-91C4-4815-B42A-C44F4B5FCC6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D7F388BC-1CA5-4B1B-B081-95A0580741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5334F606-B125-4E3B-99A3-0F0B0F6182B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205D85E7-2A66-4822-BD28-550E63F7A88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28854C2C-0675-44A8-8EB6-22634A99FA3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1792EB9B-2E92-4764-850E-F8BBBA7841F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8D93B056-088E-478F-A6E8-A95F018F09C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B3ABE22-52D6-4CE1-BEA4-BEC5D268CD1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FF18705D-8093-4F74-A1D2-388D8EFE210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1A74F067-0871-4850-BDE8-54369ED55646}"/>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181C7370-DBB6-44D2-980F-ADDC7363FC7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2DF8C1DE-0C5D-42B4-AD80-C22AEF3DE55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79A8BEFC-4824-4C39-899D-9D2EDA3DF86B}"/>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8F78FE68-1AB7-44FE-ABC3-6F3638CC7A67}"/>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F16A5939-45C0-423A-AEBD-27A14CD460F8}"/>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4510FB2C-55FA-49AA-9B1F-A6200A460FB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B4D99B0A-F7D7-42E8-825A-534AD1F85A8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1528D3B2-0E28-45DF-9CD9-96C2A456A3B7}"/>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B2BE517A-C2FC-41B1-A315-D39ADBB06DB6}"/>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DD83617D-44A1-422A-A5DC-662586E8D98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52F2EED8-F97D-49AA-A725-5EC0AE6E25CB}"/>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7816E1F8-8AC3-4D7C-AE6B-20B07AA4500E}"/>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B430B8EB-6CAD-48F1-B6E2-97B17A4DACFB}"/>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CC89702-8436-4D0F-A109-242F3502157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730E7D6-2208-4668-B923-EC61D01348D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800F15F-F998-4CA7-B91B-540BB7558F3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234D7439-57B6-4FA7-B4B4-554D23758C98}"/>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F2B5ED5C-43D6-410B-9659-D2F275587FDE}"/>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ED92E81B-A0C5-4334-8D8D-FA37A1C39B7E}"/>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9E3611D8-E0BB-4457-9537-028FD7F637CF}"/>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2C2EA795-F8AB-4DF3-859A-135CE15CC2D6}"/>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CAD838CF-5DC1-4FBE-98D0-4E230E3BB577}"/>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B51A4E5B-0170-4C3E-9DA2-60FBA3896B35}"/>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8F56D240-2F83-4471-BB7B-4C9BD0116E66}"/>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FFA4F8CF-46BA-4952-A8D5-4778E2AF5551}"/>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D8E4EA78-6504-4DC5-B3B4-A3CF2D8FA1EF}"/>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07071962-BC3B-4977-B01C-F1CA9EC731D2}"/>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11F3C5C-7BC7-4EE9-80BE-39F1E7B1A37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90B30AC-363D-4BE0-A01A-ADABA35E802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43F31C7-5C69-497F-90B3-3DF162EB8C4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6116DF1-BDB6-42FA-B1F9-CE887971CB3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BA01BBC-1003-4620-9FE6-599D166F77B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3969</xdr:rowOff>
    </xdr:from>
    <xdr:to>
      <xdr:col>116</xdr:col>
      <xdr:colOff>114300</xdr:colOff>
      <xdr:row>106</xdr:row>
      <xdr:rowOff>105569</xdr:rowOff>
    </xdr:to>
    <xdr:sp macro="" textlink="">
      <xdr:nvSpPr>
        <xdr:cNvPr id="939" name="楕円 938">
          <a:extLst>
            <a:ext uri="{FF2B5EF4-FFF2-40B4-BE49-F238E27FC236}">
              <a16:creationId xmlns:a16="http://schemas.microsoft.com/office/drawing/2014/main" id="{459AA0BD-138B-49A9-BCB7-3B887E088D17}"/>
            </a:ext>
          </a:extLst>
        </xdr:cNvPr>
        <xdr:cNvSpPr/>
      </xdr:nvSpPr>
      <xdr:spPr>
        <a:xfrm>
          <a:off x="19458940" y="17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153846</xdr:rowOff>
    </xdr:from>
    <xdr:ext cx="469744" cy="259045"/>
    <xdr:sp macro="" textlink="">
      <xdr:nvSpPr>
        <xdr:cNvPr id="940" name="【庁舎】&#10;一人当たり面積該当値テキスト">
          <a:extLst>
            <a:ext uri="{FF2B5EF4-FFF2-40B4-BE49-F238E27FC236}">
              <a16:creationId xmlns:a16="http://schemas.microsoft.com/office/drawing/2014/main" id="{39B491B5-DA11-4A99-A6D1-6FCFA1397919}"/>
            </a:ext>
          </a:extLst>
        </xdr:cNvPr>
        <xdr:cNvSpPr txBox="1"/>
      </xdr:nvSpPr>
      <xdr:spPr>
        <a:xfrm>
          <a:off x="19547840" y="177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42545</xdr:rowOff>
    </xdr:from>
    <xdr:to>
      <xdr:col>112</xdr:col>
      <xdr:colOff>38100</xdr:colOff>
      <xdr:row>106</xdr:row>
      <xdr:rowOff>144145</xdr:rowOff>
    </xdr:to>
    <xdr:sp macro="" textlink="">
      <xdr:nvSpPr>
        <xdr:cNvPr id="941" name="楕円 940">
          <a:extLst>
            <a:ext uri="{FF2B5EF4-FFF2-40B4-BE49-F238E27FC236}">
              <a16:creationId xmlns:a16="http://schemas.microsoft.com/office/drawing/2014/main" id="{6B047D77-9885-4C70-92B5-9762ED9EF1D6}"/>
            </a:ext>
          </a:extLst>
        </xdr:cNvPr>
        <xdr:cNvSpPr/>
      </xdr:nvSpPr>
      <xdr:spPr>
        <a:xfrm>
          <a:off x="18735040" y="1781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54769</xdr:rowOff>
    </xdr:from>
    <xdr:to>
      <xdr:col>116</xdr:col>
      <xdr:colOff>63500</xdr:colOff>
      <xdr:row>106</xdr:row>
      <xdr:rowOff>93345</xdr:rowOff>
    </xdr:to>
    <xdr:cxnSp macro="">
      <xdr:nvCxnSpPr>
        <xdr:cNvPr id="942" name="直線コネクタ 941">
          <a:extLst>
            <a:ext uri="{FF2B5EF4-FFF2-40B4-BE49-F238E27FC236}">
              <a16:creationId xmlns:a16="http://schemas.microsoft.com/office/drawing/2014/main" id="{8E66F684-5489-4E5F-BA51-50C5E61EA158}"/>
            </a:ext>
          </a:extLst>
        </xdr:cNvPr>
        <xdr:cNvCxnSpPr/>
      </xdr:nvCxnSpPr>
      <xdr:spPr>
        <a:xfrm flipV="1">
          <a:off x="18778220" y="17824609"/>
          <a:ext cx="73152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943" name="楕円 942">
          <a:extLst>
            <a:ext uri="{FF2B5EF4-FFF2-40B4-BE49-F238E27FC236}">
              <a16:creationId xmlns:a16="http://schemas.microsoft.com/office/drawing/2014/main" id="{566F91B2-4FF7-4679-A332-5D6E8873061C}"/>
            </a:ext>
          </a:extLst>
        </xdr:cNvPr>
        <xdr:cNvSpPr/>
      </xdr:nvSpPr>
      <xdr:spPr>
        <a:xfrm>
          <a:off x="1793748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93345</xdr:rowOff>
    </xdr:from>
    <xdr:to>
      <xdr:col>111</xdr:col>
      <xdr:colOff>177800</xdr:colOff>
      <xdr:row>106</xdr:row>
      <xdr:rowOff>104775</xdr:rowOff>
    </xdr:to>
    <xdr:cxnSp macro="">
      <xdr:nvCxnSpPr>
        <xdr:cNvPr id="944" name="直線コネクタ 943">
          <a:extLst>
            <a:ext uri="{FF2B5EF4-FFF2-40B4-BE49-F238E27FC236}">
              <a16:creationId xmlns:a16="http://schemas.microsoft.com/office/drawing/2014/main" id="{B7B40923-4FEF-4C87-BD8C-2B9064716765}"/>
            </a:ext>
          </a:extLst>
        </xdr:cNvPr>
        <xdr:cNvCxnSpPr/>
      </xdr:nvCxnSpPr>
      <xdr:spPr>
        <a:xfrm flipV="1">
          <a:off x="17988280" y="1786318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68263</xdr:rowOff>
    </xdr:from>
    <xdr:to>
      <xdr:col>102</xdr:col>
      <xdr:colOff>165100</xdr:colOff>
      <xdr:row>106</xdr:row>
      <xdr:rowOff>169863</xdr:rowOff>
    </xdr:to>
    <xdr:sp macro="" textlink="">
      <xdr:nvSpPr>
        <xdr:cNvPr id="945" name="楕円 944">
          <a:extLst>
            <a:ext uri="{FF2B5EF4-FFF2-40B4-BE49-F238E27FC236}">
              <a16:creationId xmlns:a16="http://schemas.microsoft.com/office/drawing/2014/main" id="{A9A9B4B5-C08F-4033-8EB6-8952EAD76ECE}"/>
            </a:ext>
          </a:extLst>
        </xdr:cNvPr>
        <xdr:cNvSpPr/>
      </xdr:nvSpPr>
      <xdr:spPr>
        <a:xfrm>
          <a:off x="17162780" y="178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104775</xdr:rowOff>
    </xdr:from>
    <xdr:to>
      <xdr:col>107</xdr:col>
      <xdr:colOff>50800</xdr:colOff>
      <xdr:row>106</xdr:row>
      <xdr:rowOff>119063</xdr:rowOff>
    </xdr:to>
    <xdr:cxnSp macro="">
      <xdr:nvCxnSpPr>
        <xdr:cNvPr id="946" name="直線コネクタ 945">
          <a:extLst>
            <a:ext uri="{FF2B5EF4-FFF2-40B4-BE49-F238E27FC236}">
              <a16:creationId xmlns:a16="http://schemas.microsoft.com/office/drawing/2014/main" id="{4016CC22-8F71-4BC5-9DCD-95BF28C7673C}"/>
            </a:ext>
          </a:extLst>
        </xdr:cNvPr>
        <xdr:cNvCxnSpPr/>
      </xdr:nvCxnSpPr>
      <xdr:spPr>
        <a:xfrm flipV="1">
          <a:off x="17213580" y="17874615"/>
          <a:ext cx="7747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81121</xdr:rowOff>
    </xdr:from>
    <xdr:to>
      <xdr:col>98</xdr:col>
      <xdr:colOff>38100</xdr:colOff>
      <xdr:row>107</xdr:row>
      <xdr:rowOff>11271</xdr:rowOff>
    </xdr:to>
    <xdr:sp macro="" textlink="">
      <xdr:nvSpPr>
        <xdr:cNvPr id="947" name="楕円 946">
          <a:extLst>
            <a:ext uri="{FF2B5EF4-FFF2-40B4-BE49-F238E27FC236}">
              <a16:creationId xmlns:a16="http://schemas.microsoft.com/office/drawing/2014/main" id="{8C18F3D4-0E1A-4AC3-B775-634370C36B82}"/>
            </a:ext>
          </a:extLst>
        </xdr:cNvPr>
        <xdr:cNvSpPr/>
      </xdr:nvSpPr>
      <xdr:spPr>
        <a:xfrm>
          <a:off x="16388080" y="17850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131921</xdr:rowOff>
    </xdr:to>
    <xdr:cxnSp macro="">
      <xdr:nvCxnSpPr>
        <xdr:cNvPr id="948" name="直線コネクタ 947">
          <a:extLst>
            <a:ext uri="{FF2B5EF4-FFF2-40B4-BE49-F238E27FC236}">
              <a16:creationId xmlns:a16="http://schemas.microsoft.com/office/drawing/2014/main" id="{7B5AF340-5C21-4540-B3B2-B130A25D182D}"/>
            </a:ext>
          </a:extLst>
        </xdr:cNvPr>
        <xdr:cNvCxnSpPr/>
      </xdr:nvCxnSpPr>
      <xdr:spPr>
        <a:xfrm flipV="1">
          <a:off x="16431260" y="17888903"/>
          <a:ext cx="78232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90817CD9-F3B1-4396-A482-089897F56A0B}"/>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AFEA749F-041D-489A-A479-15261882968B}"/>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FE72B96B-041F-4B09-B029-9E10383B5233}"/>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33C4F8AC-920D-4DF1-8552-1750BDA510DD}"/>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135272</xdr:rowOff>
    </xdr:from>
    <xdr:ext cx="469744" cy="259045"/>
    <xdr:sp macro="" textlink="">
      <xdr:nvSpPr>
        <xdr:cNvPr id="953" name="n_1mainValue【庁舎】&#10;一人当たり面積">
          <a:extLst>
            <a:ext uri="{FF2B5EF4-FFF2-40B4-BE49-F238E27FC236}">
              <a16:creationId xmlns:a16="http://schemas.microsoft.com/office/drawing/2014/main" id="{DE844DFE-2A62-4370-A857-D71F63D9707D}"/>
            </a:ext>
          </a:extLst>
        </xdr:cNvPr>
        <xdr:cNvSpPr txBox="1"/>
      </xdr:nvSpPr>
      <xdr:spPr>
        <a:xfrm>
          <a:off x="1856112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954" name="n_2mainValue【庁舎】&#10;一人当たり面積">
          <a:extLst>
            <a:ext uri="{FF2B5EF4-FFF2-40B4-BE49-F238E27FC236}">
              <a16:creationId xmlns:a16="http://schemas.microsoft.com/office/drawing/2014/main" id="{E7704DC4-ADCE-4A2D-BABC-75ED99E5AFF1}"/>
            </a:ext>
          </a:extLst>
        </xdr:cNvPr>
        <xdr:cNvSpPr txBox="1"/>
      </xdr:nvSpPr>
      <xdr:spPr>
        <a:xfrm>
          <a:off x="17776267" y="179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160990</xdr:rowOff>
    </xdr:from>
    <xdr:ext cx="469744" cy="259045"/>
    <xdr:sp macro="" textlink="">
      <xdr:nvSpPr>
        <xdr:cNvPr id="955" name="n_3mainValue【庁舎】&#10;一人当たり面積">
          <a:extLst>
            <a:ext uri="{FF2B5EF4-FFF2-40B4-BE49-F238E27FC236}">
              <a16:creationId xmlns:a16="http://schemas.microsoft.com/office/drawing/2014/main" id="{38C81514-BEE1-4164-913F-C8137D27EFBA}"/>
            </a:ext>
          </a:extLst>
        </xdr:cNvPr>
        <xdr:cNvSpPr txBox="1"/>
      </xdr:nvSpPr>
      <xdr:spPr>
        <a:xfrm>
          <a:off x="17001567" y="1793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2398</xdr:rowOff>
    </xdr:from>
    <xdr:ext cx="469744" cy="259045"/>
    <xdr:sp macro="" textlink="">
      <xdr:nvSpPr>
        <xdr:cNvPr id="956" name="n_4mainValue【庁舎】&#10;一人当たり面積">
          <a:extLst>
            <a:ext uri="{FF2B5EF4-FFF2-40B4-BE49-F238E27FC236}">
              <a16:creationId xmlns:a16="http://schemas.microsoft.com/office/drawing/2014/main" id="{FEBEC652-930C-48C4-A143-44D417B210F0}"/>
            </a:ext>
          </a:extLst>
        </xdr:cNvPr>
        <xdr:cNvSpPr txBox="1"/>
      </xdr:nvSpPr>
      <xdr:spPr>
        <a:xfrm>
          <a:off x="16226867" y="179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9DDE4A5-857B-42AF-9F8F-79C5147AEB6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7C279BA-535E-48BC-9C9F-60F450D24FA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9D98EB6-525B-4806-8FCF-FE5F1745610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有形固定資産減価償却率について、類似団体平均を大きく上回っている図書館・福祉施設・市民会館・庁舎に関しては、建設から長期間経過しており、建替又は大規模改修の時期であるが実施できていない状況である。</a:t>
          </a:r>
        </a:p>
        <a:p>
          <a:r>
            <a:rPr kumimoji="1" lang="ja-JP" altLang="en-US" sz="1300" b="0">
              <a:latin typeface="ＭＳ Ｐゴシック" panose="020B0600070205080204" pitchFamily="50" charset="-128"/>
              <a:ea typeface="ＭＳ Ｐゴシック" panose="020B0600070205080204" pitchFamily="50" charset="-128"/>
            </a:rPr>
            <a:t>今後、修繕費の増加が想定されるため、美唄市公共施設等総合管理計画に基づき、施設の再編も含めた計画的な対策を検討していく必要がある。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8" sqref="AY8:BM8"/>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19531985</v>
      </c>
      <c r="BO4" s="462"/>
      <c r="BP4" s="462"/>
      <c r="BQ4" s="462"/>
      <c r="BR4" s="462"/>
      <c r="BS4" s="462"/>
      <c r="BT4" s="462"/>
      <c r="BU4" s="463"/>
      <c r="BV4" s="461">
        <v>19134481</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4.5</v>
      </c>
      <c r="CU4" s="602"/>
      <c r="CV4" s="602"/>
      <c r="CW4" s="602"/>
      <c r="CX4" s="602"/>
      <c r="CY4" s="602"/>
      <c r="CZ4" s="602"/>
      <c r="DA4" s="603"/>
      <c r="DB4" s="601">
        <v>3.7</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19107822</v>
      </c>
      <c r="BO5" s="433"/>
      <c r="BP5" s="433"/>
      <c r="BQ5" s="433"/>
      <c r="BR5" s="433"/>
      <c r="BS5" s="433"/>
      <c r="BT5" s="433"/>
      <c r="BU5" s="434"/>
      <c r="BV5" s="432">
        <v>18767277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93.2</v>
      </c>
      <c r="CU5" s="430"/>
      <c r="CV5" s="430"/>
      <c r="CW5" s="430"/>
      <c r="CX5" s="430"/>
      <c r="CY5" s="430"/>
      <c r="CZ5" s="430"/>
      <c r="DA5" s="431"/>
      <c r="DB5" s="429">
        <v>96</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424163</v>
      </c>
      <c r="BO6" s="433"/>
      <c r="BP6" s="433"/>
      <c r="BQ6" s="433"/>
      <c r="BR6" s="433"/>
      <c r="BS6" s="433"/>
      <c r="BT6" s="433"/>
      <c r="BU6" s="434"/>
      <c r="BV6" s="432">
        <v>367204</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94.1</v>
      </c>
      <c r="CU6" s="576"/>
      <c r="CV6" s="576"/>
      <c r="CW6" s="576"/>
      <c r="CX6" s="576"/>
      <c r="CY6" s="576"/>
      <c r="CZ6" s="576"/>
      <c r="DA6" s="577"/>
      <c r="DB6" s="575">
        <v>98.6</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96</v>
      </c>
      <c r="AV7" s="491"/>
      <c r="AW7" s="491"/>
      <c r="AX7" s="491"/>
      <c r="AY7" s="446" t="s">
        <v>108</v>
      </c>
      <c r="AZ7" s="447"/>
      <c r="BA7" s="447"/>
      <c r="BB7" s="447"/>
      <c r="BC7" s="447"/>
      <c r="BD7" s="447"/>
      <c r="BE7" s="447"/>
      <c r="BF7" s="447"/>
      <c r="BG7" s="447"/>
      <c r="BH7" s="447"/>
      <c r="BI7" s="447"/>
      <c r="BJ7" s="447"/>
      <c r="BK7" s="447"/>
      <c r="BL7" s="447"/>
      <c r="BM7" s="448"/>
      <c r="BN7" s="432">
        <v>24204</v>
      </c>
      <c r="BO7" s="433"/>
      <c r="BP7" s="433"/>
      <c r="BQ7" s="433"/>
      <c r="BR7" s="433"/>
      <c r="BS7" s="433"/>
      <c r="BT7" s="433"/>
      <c r="BU7" s="434"/>
      <c r="BV7" s="432">
        <v>31380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8865584</v>
      </c>
      <c r="CU7" s="433"/>
      <c r="CV7" s="433"/>
      <c r="CW7" s="433"/>
      <c r="CX7" s="433"/>
      <c r="CY7" s="433"/>
      <c r="CZ7" s="433"/>
      <c r="DA7" s="434"/>
      <c r="DB7" s="432">
        <v>8955334</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399959</v>
      </c>
      <c r="BO8" s="433"/>
      <c r="BP8" s="433"/>
      <c r="BQ8" s="433"/>
      <c r="BR8" s="433"/>
      <c r="BS8" s="433"/>
      <c r="BT8" s="433"/>
      <c r="BU8" s="434"/>
      <c r="BV8" s="432">
        <v>335824</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0.27</v>
      </c>
      <c r="CU8" s="536"/>
      <c r="CV8" s="536"/>
      <c r="CW8" s="536"/>
      <c r="CX8" s="536"/>
      <c r="CY8" s="536"/>
      <c r="CZ8" s="536"/>
      <c r="DA8" s="537"/>
      <c r="DB8" s="535">
        <v>0.27</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20413</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104</v>
      </c>
      <c r="AV9" s="491"/>
      <c r="AW9" s="491"/>
      <c r="AX9" s="491"/>
      <c r="AY9" s="446" t="s">
        <v>118</v>
      </c>
      <c r="AZ9" s="447"/>
      <c r="BA9" s="447"/>
      <c r="BB9" s="447"/>
      <c r="BC9" s="447"/>
      <c r="BD9" s="447"/>
      <c r="BE9" s="447"/>
      <c r="BF9" s="447"/>
      <c r="BG9" s="447"/>
      <c r="BH9" s="447"/>
      <c r="BI9" s="447"/>
      <c r="BJ9" s="447"/>
      <c r="BK9" s="447"/>
      <c r="BL9" s="447"/>
      <c r="BM9" s="448"/>
      <c r="BN9" s="432">
        <v>64135</v>
      </c>
      <c r="BO9" s="433"/>
      <c r="BP9" s="433"/>
      <c r="BQ9" s="433"/>
      <c r="BR9" s="433"/>
      <c r="BS9" s="433"/>
      <c r="BT9" s="433"/>
      <c r="BU9" s="434"/>
      <c r="BV9" s="432">
        <v>6784</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11.6</v>
      </c>
      <c r="CU9" s="430"/>
      <c r="CV9" s="430"/>
      <c r="CW9" s="430"/>
      <c r="CX9" s="430"/>
      <c r="CY9" s="430"/>
      <c r="CZ9" s="430"/>
      <c r="DA9" s="431"/>
      <c r="DB9" s="429">
        <v>13.5</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23035</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168448</v>
      </c>
      <c r="BO10" s="433"/>
      <c r="BP10" s="433"/>
      <c r="BQ10" s="433"/>
      <c r="BR10" s="433"/>
      <c r="BS10" s="433"/>
      <c r="BT10" s="433"/>
      <c r="BU10" s="434"/>
      <c r="BV10" s="432">
        <v>450223</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104</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19500</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104</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138</v>
      </c>
      <c r="N13" s="517"/>
      <c r="O13" s="517"/>
      <c r="P13" s="517"/>
      <c r="Q13" s="518"/>
      <c r="R13" s="519">
        <v>19437</v>
      </c>
      <c r="S13" s="520"/>
      <c r="T13" s="520"/>
      <c r="U13" s="520"/>
      <c r="V13" s="521"/>
      <c r="W13" s="522" t="s">
        <v>139</v>
      </c>
      <c r="X13" s="418"/>
      <c r="Y13" s="418"/>
      <c r="Z13" s="418"/>
      <c r="AA13" s="418"/>
      <c r="AB13" s="419"/>
      <c r="AC13" s="385">
        <v>1204</v>
      </c>
      <c r="AD13" s="386"/>
      <c r="AE13" s="386"/>
      <c r="AF13" s="386"/>
      <c r="AG13" s="387"/>
      <c r="AH13" s="385">
        <v>1436</v>
      </c>
      <c r="AI13" s="386"/>
      <c r="AJ13" s="386"/>
      <c r="AK13" s="386"/>
      <c r="AL13" s="445"/>
      <c r="AM13" s="489" t="s">
        <v>140</v>
      </c>
      <c r="AN13" s="389"/>
      <c r="AO13" s="389"/>
      <c r="AP13" s="389"/>
      <c r="AQ13" s="389"/>
      <c r="AR13" s="389"/>
      <c r="AS13" s="389"/>
      <c r="AT13" s="390"/>
      <c r="AU13" s="490" t="s">
        <v>122</v>
      </c>
      <c r="AV13" s="491"/>
      <c r="AW13" s="491"/>
      <c r="AX13" s="491"/>
      <c r="AY13" s="446" t="s">
        <v>141</v>
      </c>
      <c r="AZ13" s="447"/>
      <c r="BA13" s="447"/>
      <c r="BB13" s="447"/>
      <c r="BC13" s="447"/>
      <c r="BD13" s="447"/>
      <c r="BE13" s="447"/>
      <c r="BF13" s="447"/>
      <c r="BG13" s="447"/>
      <c r="BH13" s="447"/>
      <c r="BI13" s="447"/>
      <c r="BJ13" s="447"/>
      <c r="BK13" s="447"/>
      <c r="BL13" s="447"/>
      <c r="BM13" s="448"/>
      <c r="BN13" s="432">
        <v>232583</v>
      </c>
      <c r="BO13" s="433"/>
      <c r="BP13" s="433"/>
      <c r="BQ13" s="433"/>
      <c r="BR13" s="433"/>
      <c r="BS13" s="433"/>
      <c r="BT13" s="433"/>
      <c r="BU13" s="434"/>
      <c r="BV13" s="432">
        <v>457007</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11.6</v>
      </c>
      <c r="CU13" s="430"/>
      <c r="CV13" s="430"/>
      <c r="CW13" s="430"/>
      <c r="CX13" s="430"/>
      <c r="CY13" s="430"/>
      <c r="CZ13" s="430"/>
      <c r="DA13" s="431"/>
      <c r="DB13" s="429">
        <v>12.4</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143</v>
      </c>
      <c r="M14" s="559"/>
      <c r="N14" s="559"/>
      <c r="O14" s="559"/>
      <c r="P14" s="559"/>
      <c r="Q14" s="560"/>
      <c r="R14" s="519">
        <v>20001</v>
      </c>
      <c r="S14" s="520"/>
      <c r="T14" s="520"/>
      <c r="U14" s="520"/>
      <c r="V14" s="521"/>
      <c r="W14" s="523"/>
      <c r="X14" s="421"/>
      <c r="Y14" s="421"/>
      <c r="Z14" s="421"/>
      <c r="AA14" s="421"/>
      <c r="AB14" s="422"/>
      <c r="AC14" s="512">
        <v>13.3</v>
      </c>
      <c r="AD14" s="513"/>
      <c r="AE14" s="513"/>
      <c r="AF14" s="513"/>
      <c r="AG14" s="514"/>
      <c r="AH14" s="512">
        <v>14.6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76.5</v>
      </c>
      <c r="CU14" s="530"/>
      <c r="CV14" s="530"/>
      <c r="CW14" s="530"/>
      <c r="CX14" s="530"/>
      <c r="CY14" s="530"/>
      <c r="CZ14" s="530"/>
      <c r="DA14" s="531"/>
      <c r="DB14" s="529">
        <v>88.8</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138</v>
      </c>
      <c r="N15" s="517"/>
      <c r="O15" s="517"/>
      <c r="P15" s="517"/>
      <c r="Q15" s="518"/>
      <c r="R15" s="519">
        <v>19943</v>
      </c>
      <c r="S15" s="520"/>
      <c r="T15" s="520"/>
      <c r="U15" s="520"/>
      <c r="V15" s="521"/>
      <c r="W15" s="522" t="s">
        <v>145</v>
      </c>
      <c r="X15" s="418"/>
      <c r="Y15" s="418"/>
      <c r="Z15" s="418"/>
      <c r="AA15" s="418"/>
      <c r="AB15" s="419"/>
      <c r="AC15" s="385">
        <v>1927</v>
      </c>
      <c r="AD15" s="386"/>
      <c r="AE15" s="386"/>
      <c r="AF15" s="386"/>
      <c r="AG15" s="387"/>
      <c r="AH15" s="385">
        <v>2097</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2154858</v>
      </c>
      <c r="BO15" s="462"/>
      <c r="BP15" s="462"/>
      <c r="BQ15" s="462"/>
      <c r="BR15" s="462"/>
      <c r="BS15" s="462"/>
      <c r="BT15" s="462"/>
      <c r="BU15" s="463"/>
      <c r="BV15" s="461">
        <v>2097461</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21.2</v>
      </c>
      <c r="AD16" s="513"/>
      <c r="AE16" s="513"/>
      <c r="AF16" s="513"/>
      <c r="AG16" s="514"/>
      <c r="AH16" s="512">
        <v>21.4</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8264281</v>
      </c>
      <c r="BO16" s="433"/>
      <c r="BP16" s="433"/>
      <c r="BQ16" s="433"/>
      <c r="BR16" s="433"/>
      <c r="BS16" s="433"/>
      <c r="BT16" s="433"/>
      <c r="BU16" s="434"/>
      <c r="BV16" s="432">
        <v>8138360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151</v>
      </c>
      <c r="N17" s="526"/>
      <c r="O17" s="526"/>
      <c r="P17" s="526"/>
      <c r="Q17" s="527"/>
      <c r="R17" s="509" t="s">
        <v>149</v>
      </c>
      <c r="S17" s="510"/>
      <c r="T17" s="510"/>
      <c r="U17" s="510"/>
      <c r="V17" s="511"/>
      <c r="W17" s="522" t="s">
        <v>152</v>
      </c>
      <c r="X17" s="418"/>
      <c r="Y17" s="418"/>
      <c r="Z17" s="418"/>
      <c r="AA17" s="418"/>
      <c r="AB17" s="419"/>
      <c r="AC17" s="385">
        <v>5948</v>
      </c>
      <c r="AD17" s="386"/>
      <c r="AE17" s="386"/>
      <c r="AF17" s="386"/>
      <c r="AG17" s="387"/>
      <c r="AH17" s="385">
        <v>6276</v>
      </c>
      <c r="AI17" s="386"/>
      <c r="AJ17" s="386"/>
      <c r="AK17" s="386"/>
      <c r="AL17" s="445"/>
      <c r="AM17" s="489"/>
      <c r="AN17" s="389"/>
      <c r="AO17" s="389"/>
      <c r="AP17" s="389"/>
      <c r="AQ17" s="389"/>
      <c r="AR17" s="389"/>
      <c r="AS17" s="389"/>
      <c r="AT17" s="390"/>
      <c r="AU17" s="490"/>
      <c r="AV17" s="491"/>
      <c r="AW17" s="491"/>
      <c r="AX17" s="491"/>
      <c r="AY17" s="446" t="s">
        <v>153</v>
      </c>
      <c r="AZ17" s="447"/>
      <c r="BA17" s="447"/>
      <c r="BB17" s="447"/>
      <c r="BC17" s="447"/>
      <c r="BD17" s="447"/>
      <c r="BE17" s="447"/>
      <c r="BF17" s="447"/>
      <c r="BG17" s="447"/>
      <c r="BH17" s="447"/>
      <c r="BI17" s="447"/>
      <c r="BJ17" s="447"/>
      <c r="BK17" s="447"/>
      <c r="BL17" s="447"/>
      <c r="BM17" s="448"/>
      <c r="BN17" s="432">
        <v>2664886</v>
      </c>
      <c r="BO17" s="433"/>
      <c r="BP17" s="433"/>
      <c r="BQ17" s="433"/>
      <c r="BR17" s="433"/>
      <c r="BS17" s="433"/>
      <c r="BT17" s="433"/>
      <c r="BU17" s="434"/>
      <c r="BV17" s="432">
        <v>2587688</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154</v>
      </c>
      <c r="C18" s="483"/>
      <c r="D18" s="483"/>
      <c r="E18" s="484"/>
      <c r="F18" s="484"/>
      <c r="G18" s="484"/>
      <c r="H18" s="484"/>
      <c r="I18" s="484"/>
      <c r="J18" s="484"/>
      <c r="K18" s="484"/>
      <c r="L18" s="485">
        <v>277.69</v>
      </c>
      <c r="M18" s="485"/>
      <c r="N18" s="485"/>
      <c r="O18" s="485"/>
      <c r="P18" s="485"/>
      <c r="Q18" s="485"/>
      <c r="R18" s="486"/>
      <c r="S18" s="486"/>
      <c r="T18" s="486"/>
      <c r="U18" s="486"/>
      <c r="V18" s="487"/>
      <c r="W18" s="503"/>
      <c r="X18" s="504"/>
      <c r="Y18" s="504"/>
      <c r="Z18" s="504"/>
      <c r="AA18" s="504"/>
      <c r="AB18" s="528"/>
      <c r="AC18" s="402">
        <v>65.5</v>
      </c>
      <c r="AD18" s="403"/>
      <c r="AE18" s="403"/>
      <c r="AF18" s="403"/>
      <c r="AG18" s="488"/>
      <c r="AH18" s="402">
        <v>64</v>
      </c>
      <c r="AI18" s="403"/>
      <c r="AJ18" s="403"/>
      <c r="AK18" s="403"/>
      <c r="AL18" s="404"/>
      <c r="AM18" s="489"/>
      <c r="AN18" s="389"/>
      <c r="AO18" s="389"/>
      <c r="AP18" s="389"/>
      <c r="AQ18" s="389"/>
      <c r="AR18" s="389"/>
      <c r="AS18" s="389"/>
      <c r="AT18" s="390"/>
      <c r="AU18" s="490"/>
      <c r="AV18" s="491"/>
      <c r="AW18" s="491"/>
      <c r="AX18" s="491"/>
      <c r="AY18" s="446" t="s">
        <v>155</v>
      </c>
      <c r="AZ18" s="447"/>
      <c r="BA18" s="447"/>
      <c r="BB18" s="447"/>
      <c r="BC18" s="447"/>
      <c r="BD18" s="447"/>
      <c r="BE18" s="447"/>
      <c r="BF18" s="447"/>
      <c r="BG18" s="447"/>
      <c r="BH18" s="447"/>
      <c r="BI18" s="447"/>
      <c r="BJ18" s="447"/>
      <c r="BK18" s="447"/>
      <c r="BL18" s="447"/>
      <c r="BM18" s="448"/>
      <c r="BN18" s="432">
        <v>8349341</v>
      </c>
      <c r="BO18" s="433"/>
      <c r="BP18" s="433"/>
      <c r="BQ18" s="433"/>
      <c r="BR18" s="433"/>
      <c r="BS18" s="433"/>
      <c r="BT18" s="433"/>
      <c r="BU18" s="434"/>
      <c r="BV18" s="432">
        <v>8730793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156</v>
      </c>
      <c r="C19" s="483"/>
      <c r="D19" s="483"/>
      <c r="E19" s="484"/>
      <c r="F19" s="484"/>
      <c r="G19" s="484"/>
      <c r="H19" s="484"/>
      <c r="I19" s="484"/>
      <c r="J19" s="484"/>
      <c r="K19" s="484"/>
      <c r="L19" s="492">
        <v>74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157</v>
      </c>
      <c r="AZ19" s="447"/>
      <c r="BA19" s="447"/>
      <c r="BB19" s="447"/>
      <c r="BC19" s="447"/>
      <c r="BD19" s="447"/>
      <c r="BE19" s="447"/>
      <c r="BF19" s="447"/>
      <c r="BG19" s="447"/>
      <c r="BH19" s="447"/>
      <c r="BI19" s="447"/>
      <c r="BJ19" s="447"/>
      <c r="BK19" s="447"/>
      <c r="BL19" s="447"/>
      <c r="BM19" s="448"/>
      <c r="BN19" s="432">
        <v>13127906</v>
      </c>
      <c r="BO19" s="433"/>
      <c r="BP19" s="433"/>
      <c r="BQ19" s="433"/>
      <c r="BR19" s="433"/>
      <c r="BS19" s="433"/>
      <c r="BT19" s="433"/>
      <c r="BU19" s="434"/>
      <c r="BV19" s="432">
        <v>12973411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158</v>
      </c>
      <c r="C20" s="483"/>
      <c r="D20" s="483"/>
      <c r="E20" s="484"/>
      <c r="F20" s="484"/>
      <c r="G20" s="484"/>
      <c r="H20" s="484"/>
      <c r="I20" s="484"/>
      <c r="J20" s="484"/>
      <c r="K20" s="484"/>
      <c r="L20" s="492">
        <v>9434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160</v>
      </c>
      <c r="C22" s="409"/>
      <c r="D22" s="410"/>
      <c r="E22" s="417" t="s">
        <v>1</v>
      </c>
      <c r="F22" s="418"/>
      <c r="G22" s="418"/>
      <c r="H22" s="418"/>
      <c r="I22" s="418"/>
      <c r="J22" s="418"/>
      <c r="K22" s="419"/>
      <c r="L22" s="417" t="s">
        <v>161</v>
      </c>
      <c r="M22" s="418"/>
      <c r="N22" s="418"/>
      <c r="O22" s="418"/>
      <c r="P22" s="419"/>
      <c r="Q22" s="423" t="s">
        <v>162</v>
      </c>
      <c r="R22" s="424"/>
      <c r="S22" s="424"/>
      <c r="T22" s="424"/>
      <c r="U22" s="424"/>
      <c r="V22" s="425"/>
      <c r="W22" s="474" t="s">
        <v>163</v>
      </c>
      <c r="X22" s="409"/>
      <c r="Y22" s="410"/>
      <c r="Z22" s="417" t="s">
        <v>1</v>
      </c>
      <c r="AA22" s="418"/>
      <c r="AB22" s="418"/>
      <c r="AC22" s="418"/>
      <c r="AD22" s="418"/>
      <c r="AE22" s="418"/>
      <c r="AF22" s="418"/>
      <c r="AG22" s="419"/>
      <c r="AH22" s="435" t="s">
        <v>164</v>
      </c>
      <c r="AI22" s="418"/>
      <c r="AJ22" s="418"/>
      <c r="AK22" s="418"/>
      <c r="AL22" s="419"/>
      <c r="AM22" s="435" t="s">
        <v>165</v>
      </c>
      <c r="AN22" s="436"/>
      <c r="AO22" s="436"/>
      <c r="AP22" s="436"/>
      <c r="AQ22" s="436"/>
      <c r="AR22" s="437"/>
      <c r="AS22" s="423" t="s">
        <v>162</v>
      </c>
      <c r="AT22" s="424"/>
      <c r="AU22" s="424"/>
      <c r="AV22" s="424"/>
      <c r="AW22" s="424"/>
      <c r="AX22" s="441"/>
      <c r="AY22" s="458" t="s">
        <v>166</v>
      </c>
      <c r="AZ22" s="459"/>
      <c r="BA22" s="459"/>
      <c r="BB22" s="459"/>
      <c r="BC22" s="459"/>
      <c r="BD22" s="459"/>
      <c r="BE22" s="459"/>
      <c r="BF22" s="459"/>
      <c r="BG22" s="459"/>
      <c r="BH22" s="459"/>
      <c r="BI22" s="459"/>
      <c r="BJ22" s="459"/>
      <c r="BK22" s="459"/>
      <c r="BL22" s="459"/>
      <c r="BM22" s="460"/>
      <c r="BN22" s="461">
        <v>14116915</v>
      </c>
      <c r="BO22" s="462"/>
      <c r="BP22" s="462"/>
      <c r="BQ22" s="462"/>
      <c r="BR22" s="462"/>
      <c r="BS22" s="462"/>
      <c r="BT22" s="462"/>
      <c r="BU22" s="463"/>
      <c r="BV22" s="461">
        <v>14147488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167</v>
      </c>
      <c r="AZ23" s="447"/>
      <c r="BA23" s="447"/>
      <c r="BB23" s="447"/>
      <c r="BC23" s="447"/>
      <c r="BD23" s="447"/>
      <c r="BE23" s="447"/>
      <c r="BF23" s="447"/>
      <c r="BG23" s="447"/>
      <c r="BH23" s="447"/>
      <c r="BI23" s="447"/>
      <c r="BJ23" s="447"/>
      <c r="BK23" s="447"/>
      <c r="BL23" s="447"/>
      <c r="BM23" s="448"/>
      <c r="BN23" s="432">
        <v>8423080</v>
      </c>
      <c r="BO23" s="433"/>
      <c r="BP23" s="433"/>
      <c r="BQ23" s="433"/>
      <c r="BR23" s="433"/>
      <c r="BS23" s="433"/>
      <c r="BT23" s="433"/>
      <c r="BU23" s="434"/>
      <c r="BV23" s="432">
        <v>8313222</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168</v>
      </c>
      <c r="F24" s="389"/>
      <c r="G24" s="389"/>
      <c r="H24" s="389"/>
      <c r="I24" s="389"/>
      <c r="J24" s="389"/>
      <c r="K24" s="390"/>
      <c r="L24" s="385">
        <v>1</v>
      </c>
      <c r="M24" s="386"/>
      <c r="N24" s="386"/>
      <c r="O24" s="386"/>
      <c r="P24" s="387"/>
      <c r="Q24" s="385">
        <v>6520</v>
      </c>
      <c r="R24" s="386"/>
      <c r="S24" s="386"/>
      <c r="T24" s="386"/>
      <c r="U24" s="386"/>
      <c r="V24" s="387"/>
      <c r="W24" s="475"/>
      <c r="X24" s="412"/>
      <c r="Y24" s="413"/>
      <c r="Z24" s="388" t="s">
        <v>169</v>
      </c>
      <c r="AA24" s="389"/>
      <c r="AB24" s="389"/>
      <c r="AC24" s="389"/>
      <c r="AD24" s="389"/>
      <c r="AE24" s="389"/>
      <c r="AF24" s="389"/>
      <c r="AG24" s="390"/>
      <c r="AH24" s="385">
        <v>276</v>
      </c>
      <c r="AI24" s="386"/>
      <c r="AJ24" s="386"/>
      <c r="AK24" s="386"/>
      <c r="AL24" s="387"/>
      <c r="AM24" s="385">
        <v>834624</v>
      </c>
      <c r="AN24" s="386"/>
      <c r="AO24" s="386"/>
      <c r="AP24" s="386"/>
      <c r="AQ24" s="386"/>
      <c r="AR24" s="387"/>
      <c r="AS24" s="385">
        <v>3024</v>
      </c>
      <c r="AT24" s="386"/>
      <c r="AU24" s="386"/>
      <c r="AV24" s="386"/>
      <c r="AW24" s="386"/>
      <c r="AX24" s="445"/>
      <c r="AY24" s="405" t="s">
        <v>170</v>
      </c>
      <c r="AZ24" s="406"/>
      <c r="BA24" s="406"/>
      <c r="BB24" s="406"/>
      <c r="BC24" s="406"/>
      <c r="BD24" s="406"/>
      <c r="BE24" s="406"/>
      <c r="BF24" s="406"/>
      <c r="BG24" s="406"/>
      <c r="BH24" s="406"/>
      <c r="BI24" s="406"/>
      <c r="BJ24" s="406"/>
      <c r="BK24" s="406"/>
      <c r="BL24" s="406"/>
      <c r="BM24" s="407"/>
      <c r="BN24" s="432">
        <v>9754295</v>
      </c>
      <c r="BO24" s="433"/>
      <c r="BP24" s="433"/>
      <c r="BQ24" s="433"/>
      <c r="BR24" s="433"/>
      <c r="BS24" s="433"/>
      <c r="BT24" s="433"/>
      <c r="BU24" s="434"/>
      <c r="BV24" s="432">
        <v>9456337</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171</v>
      </c>
      <c r="F25" s="389"/>
      <c r="G25" s="389"/>
      <c r="H25" s="389"/>
      <c r="I25" s="389"/>
      <c r="J25" s="389"/>
      <c r="K25" s="390"/>
      <c r="L25" s="385">
        <v>1</v>
      </c>
      <c r="M25" s="386"/>
      <c r="N25" s="386"/>
      <c r="O25" s="386"/>
      <c r="P25" s="387"/>
      <c r="Q25" s="385">
        <v>6550</v>
      </c>
      <c r="R25" s="386"/>
      <c r="S25" s="386"/>
      <c r="T25" s="386"/>
      <c r="U25" s="386"/>
      <c r="V25" s="387"/>
      <c r="W25" s="475"/>
      <c r="X25" s="412"/>
      <c r="Y25" s="413"/>
      <c r="Z25" s="388" t="s">
        <v>172</v>
      </c>
      <c r="AA25" s="389"/>
      <c r="AB25" s="389"/>
      <c r="AC25" s="389"/>
      <c r="AD25" s="389"/>
      <c r="AE25" s="389"/>
      <c r="AF25" s="389"/>
      <c r="AG25" s="390"/>
      <c r="AH25" s="385">
        <v>48</v>
      </c>
      <c r="AI25" s="386"/>
      <c r="AJ25" s="386"/>
      <c r="AK25" s="386"/>
      <c r="AL25" s="387"/>
      <c r="AM25" s="385">
        <v>143280</v>
      </c>
      <c r="AN25" s="386"/>
      <c r="AO25" s="386"/>
      <c r="AP25" s="386"/>
      <c r="AQ25" s="386"/>
      <c r="AR25" s="387"/>
      <c r="AS25" s="385">
        <v>2985</v>
      </c>
      <c r="AT25" s="386"/>
      <c r="AU25" s="386"/>
      <c r="AV25" s="386"/>
      <c r="AW25" s="386"/>
      <c r="AX25" s="445"/>
      <c r="AY25" s="458" t="s">
        <v>173</v>
      </c>
      <c r="AZ25" s="459"/>
      <c r="BA25" s="459"/>
      <c r="BB25" s="459"/>
      <c r="BC25" s="459"/>
      <c r="BD25" s="459"/>
      <c r="BE25" s="459"/>
      <c r="BF25" s="459"/>
      <c r="BG25" s="459"/>
      <c r="BH25" s="459"/>
      <c r="BI25" s="459"/>
      <c r="BJ25" s="459"/>
      <c r="BK25" s="459"/>
      <c r="BL25" s="459"/>
      <c r="BM25" s="460"/>
      <c r="BN25" s="461">
        <v>789116</v>
      </c>
      <c r="BO25" s="462"/>
      <c r="BP25" s="462"/>
      <c r="BQ25" s="462"/>
      <c r="BR25" s="462"/>
      <c r="BS25" s="462"/>
      <c r="BT25" s="462"/>
      <c r="BU25" s="463"/>
      <c r="BV25" s="461">
        <v>989863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174</v>
      </c>
      <c r="F26" s="389"/>
      <c r="G26" s="389"/>
      <c r="H26" s="389"/>
      <c r="I26" s="389"/>
      <c r="J26" s="389"/>
      <c r="K26" s="390"/>
      <c r="L26" s="385">
        <v>1</v>
      </c>
      <c r="M26" s="386"/>
      <c r="N26" s="386"/>
      <c r="O26" s="386"/>
      <c r="P26" s="387"/>
      <c r="Q26" s="385">
        <v>5780</v>
      </c>
      <c r="R26" s="386"/>
      <c r="S26" s="386"/>
      <c r="T26" s="386"/>
      <c r="U26" s="386"/>
      <c r="V26" s="387"/>
      <c r="W26" s="475"/>
      <c r="X26" s="412"/>
      <c r="Y26" s="413"/>
      <c r="Z26" s="388" t="s">
        <v>175</v>
      </c>
      <c r="AA26" s="443"/>
      <c r="AB26" s="443"/>
      <c r="AC26" s="443"/>
      <c r="AD26" s="443"/>
      <c r="AE26" s="443"/>
      <c r="AF26" s="443"/>
      <c r="AG26" s="444"/>
      <c r="AH26" s="385">
        <v>6</v>
      </c>
      <c r="AI26" s="386"/>
      <c r="AJ26" s="386"/>
      <c r="AK26" s="386"/>
      <c r="AL26" s="387"/>
      <c r="AM26" s="385">
        <v>17676</v>
      </c>
      <c r="AN26" s="386"/>
      <c r="AO26" s="386"/>
      <c r="AP26" s="386"/>
      <c r="AQ26" s="386"/>
      <c r="AR26" s="387"/>
      <c r="AS26" s="385">
        <v>2946</v>
      </c>
      <c r="AT26" s="386"/>
      <c r="AU26" s="386"/>
      <c r="AV26" s="386"/>
      <c r="AW26" s="386"/>
      <c r="AX26" s="445"/>
      <c r="AY26" s="472" t="s">
        <v>176</v>
      </c>
      <c r="AZ26" s="392"/>
      <c r="BA26" s="392"/>
      <c r="BB26" s="392"/>
      <c r="BC26" s="392"/>
      <c r="BD26" s="392"/>
      <c r="BE26" s="392"/>
      <c r="BF26" s="392"/>
      <c r="BG26" s="392"/>
      <c r="BH26" s="392"/>
      <c r="BI26" s="392"/>
      <c r="BJ26" s="392"/>
      <c r="BK26" s="392"/>
      <c r="BL26" s="392"/>
      <c r="BM26" s="473"/>
      <c r="BN26" s="432" t="s">
        <v>177</v>
      </c>
      <c r="BO26" s="433"/>
      <c r="BP26" s="433"/>
      <c r="BQ26" s="433"/>
      <c r="BR26" s="433"/>
      <c r="BS26" s="433"/>
      <c r="BT26" s="433"/>
      <c r="BU26" s="434"/>
      <c r="BV26" s="432" t="s">
        <v>130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178</v>
      </c>
      <c r="F27" s="389"/>
      <c r="G27" s="389"/>
      <c r="H27" s="389"/>
      <c r="I27" s="389"/>
      <c r="J27" s="389"/>
      <c r="K27" s="390"/>
      <c r="L27" s="385">
        <v>1</v>
      </c>
      <c r="M27" s="386"/>
      <c r="N27" s="386"/>
      <c r="O27" s="386"/>
      <c r="P27" s="387"/>
      <c r="Q27" s="385">
        <v>4090</v>
      </c>
      <c r="R27" s="386"/>
      <c r="S27" s="386"/>
      <c r="T27" s="386"/>
      <c r="U27" s="386"/>
      <c r="V27" s="387"/>
      <c r="W27" s="475"/>
      <c r="X27" s="412"/>
      <c r="Y27" s="413"/>
      <c r="Z27" s="388" t="s">
        <v>179</v>
      </c>
      <c r="AA27" s="389"/>
      <c r="AB27" s="389"/>
      <c r="AC27" s="389"/>
      <c r="AD27" s="389"/>
      <c r="AE27" s="389"/>
      <c r="AF27" s="389"/>
      <c r="AG27" s="390"/>
      <c r="AH27" s="385">
        <v>1</v>
      </c>
      <c r="AI27" s="386"/>
      <c r="AJ27" s="386"/>
      <c r="AK27" s="386"/>
      <c r="AL27" s="387"/>
      <c r="AM27" s="385" t="s">
        <v>180</v>
      </c>
      <c r="AN27" s="386"/>
      <c r="AO27" s="386"/>
      <c r="AP27" s="386"/>
      <c r="AQ27" s="386"/>
      <c r="AR27" s="387"/>
      <c r="AS27" s="385" t="s">
        <v>181</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t="s">
        <v>183</v>
      </c>
      <c r="BO27" s="467"/>
      <c r="BP27" s="467"/>
      <c r="BQ27" s="467"/>
      <c r="BR27" s="467"/>
      <c r="BS27" s="467"/>
      <c r="BT27" s="467"/>
      <c r="BU27" s="468"/>
      <c r="BV27" s="466" t="s">
        <v>183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184</v>
      </c>
      <c r="F28" s="389"/>
      <c r="G28" s="389"/>
      <c r="H28" s="389"/>
      <c r="I28" s="389"/>
      <c r="J28" s="389"/>
      <c r="K28" s="390"/>
      <c r="L28" s="385">
        <v>1</v>
      </c>
      <c r="M28" s="386"/>
      <c r="N28" s="386"/>
      <c r="O28" s="386"/>
      <c r="P28" s="387"/>
      <c r="Q28" s="385">
        <v>3510</v>
      </c>
      <c r="R28" s="386"/>
      <c r="S28" s="386"/>
      <c r="T28" s="386"/>
      <c r="U28" s="386"/>
      <c r="V28" s="387"/>
      <c r="W28" s="475"/>
      <c r="X28" s="412"/>
      <c r="Y28" s="413"/>
      <c r="Z28" s="388" t="s">
        <v>185</v>
      </c>
      <c r="AA28" s="389"/>
      <c r="AB28" s="389"/>
      <c r="AC28" s="389"/>
      <c r="AD28" s="389"/>
      <c r="AE28" s="389"/>
      <c r="AF28" s="389"/>
      <c r="AG28" s="390"/>
      <c r="AH28" s="385" t="s">
        <v>130</v>
      </c>
      <c r="AI28" s="386"/>
      <c r="AJ28" s="386"/>
      <c r="AK28" s="386"/>
      <c r="AL28" s="387"/>
      <c r="AM28" s="385" t="s">
        <v>177</v>
      </c>
      <c r="AN28" s="386"/>
      <c r="AO28" s="386"/>
      <c r="AP28" s="386"/>
      <c r="AQ28" s="386"/>
      <c r="AR28" s="387"/>
      <c r="AS28" s="385" t="s">
        <v>130</v>
      </c>
      <c r="AT28" s="386"/>
      <c r="AU28" s="386"/>
      <c r="AV28" s="386"/>
      <c r="AW28" s="386"/>
      <c r="AX28" s="445"/>
      <c r="AY28" s="449" t="s">
        <v>186</v>
      </c>
      <c r="AZ28" s="450"/>
      <c r="BA28" s="450"/>
      <c r="BB28" s="451"/>
      <c r="BC28" s="458" t="s">
        <v>50</v>
      </c>
      <c r="BD28" s="459"/>
      <c r="BE28" s="459"/>
      <c r="BF28" s="459"/>
      <c r="BG28" s="459"/>
      <c r="BH28" s="459"/>
      <c r="BI28" s="459"/>
      <c r="BJ28" s="459"/>
      <c r="BK28" s="459"/>
      <c r="BL28" s="459"/>
      <c r="BM28" s="460"/>
      <c r="BN28" s="461">
        <v>1064187</v>
      </c>
      <c r="BO28" s="462"/>
      <c r="BP28" s="462"/>
      <c r="BQ28" s="462"/>
      <c r="BR28" s="462"/>
      <c r="BS28" s="462"/>
      <c r="BT28" s="462"/>
      <c r="BU28" s="463"/>
      <c r="BV28" s="461">
        <v>895739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187</v>
      </c>
      <c r="F29" s="389"/>
      <c r="G29" s="389"/>
      <c r="H29" s="389"/>
      <c r="I29" s="389"/>
      <c r="J29" s="389"/>
      <c r="K29" s="390"/>
      <c r="L29" s="385">
        <v>12</v>
      </c>
      <c r="M29" s="386"/>
      <c r="N29" s="386"/>
      <c r="O29" s="386"/>
      <c r="P29" s="387"/>
      <c r="Q29" s="385">
        <v>3230</v>
      </c>
      <c r="R29" s="386"/>
      <c r="S29" s="386"/>
      <c r="T29" s="386"/>
      <c r="U29" s="386"/>
      <c r="V29" s="387"/>
      <c r="W29" s="476"/>
      <c r="X29" s="477"/>
      <c r="Y29" s="478"/>
      <c r="Z29" s="388" t="s">
        <v>188</v>
      </c>
      <c r="AA29" s="389"/>
      <c r="AB29" s="389"/>
      <c r="AC29" s="389"/>
      <c r="AD29" s="389"/>
      <c r="AE29" s="389"/>
      <c r="AF29" s="389"/>
      <c r="AG29" s="390"/>
      <c r="AH29" s="385">
        <v>277</v>
      </c>
      <c r="AI29" s="386"/>
      <c r="AJ29" s="386"/>
      <c r="AK29" s="386"/>
      <c r="AL29" s="387"/>
      <c r="AM29" s="385">
        <v>839029</v>
      </c>
      <c r="AN29" s="386"/>
      <c r="AO29" s="386"/>
      <c r="AP29" s="386"/>
      <c r="AQ29" s="386"/>
      <c r="AR29" s="387"/>
      <c r="AS29" s="385">
        <v>3029</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26660</v>
      </c>
      <c r="BO29" s="433"/>
      <c r="BP29" s="433"/>
      <c r="BQ29" s="433"/>
      <c r="BR29" s="433"/>
      <c r="BS29" s="433"/>
      <c r="BT29" s="433"/>
      <c r="BU29" s="434"/>
      <c r="BV29" s="432">
        <v>26647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96.6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2556548</v>
      </c>
      <c r="BO30" s="467"/>
      <c r="BP30" s="467"/>
      <c r="BQ30" s="467"/>
      <c r="BR30" s="467"/>
      <c r="BS30" s="467"/>
      <c r="BT30" s="467"/>
      <c r="BU30" s="468"/>
      <c r="BV30" s="466">
        <v>1927112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199</v>
      </c>
      <c r="V33" s="384"/>
      <c r="W33" s="383" t="s">
        <v>200</v>
      </c>
      <c r="X33" s="383"/>
      <c r="Y33" s="383"/>
      <c r="Z33" s="383"/>
      <c r="AA33" s="383"/>
      <c r="AB33" s="383"/>
      <c r="AC33" s="383"/>
      <c r="AD33" s="383"/>
      <c r="AE33" s="383"/>
      <c r="AF33" s="383"/>
      <c r="AG33" s="383"/>
      <c r="AH33" s="383"/>
      <c r="AI33" s="383"/>
      <c r="AJ33" s="383"/>
      <c r="AK33" s="383"/>
      <c r="AL33" s="200"/>
      <c r="AM33" s="384" t="s">
        <v>197</v>
      </c>
      <c r="AN33" s="384"/>
      <c r="AO33" s="383" t="s">
        <v>200</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197</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IF('各会計、関係団体の財政状況及び健全化判断比率'!B35="","",'各会計、関係団体の財政状況及び健全化判断比率'!B35)</f>
        <v>下水道会計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南空知ふるさと市町村圏組合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美唄ハイテクセンター</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市民バス会計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工業用水道事業会計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空知教育センター組合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介護サービス事業会計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市立美唄病院事業会計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石狩川流域下水道組合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後期高齢者医療会計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桂沢水道企業団</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r6RGt1HwDYCH+3e8jYplBaJBxlLnidrNTvx4cjojVvvCo/xanesTr6WSDilryI35lLnuVejH2BovyTCeAYDXQ==" saltValue="G8Pplu9t1NWhMD1cKMS9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P8" sqref="AP8:BN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2011019</v>
      </c>
      <c r="S5" s="690"/>
      <c r="T5" s="690"/>
      <c r="U5" s="690"/>
      <c r="V5" s="690"/>
      <c r="W5" s="690"/>
      <c r="X5" s="690"/>
      <c r="Y5" s="715"/>
      <c r="Z5" s="728">
        <v>10.3</v>
      </c>
      <c r="AA5" s="728"/>
      <c r="AB5" s="728"/>
      <c r="AC5" s="728"/>
      <c r="AD5" s="729">
        <v>1936264</v>
      </c>
      <c r="AE5" s="729"/>
      <c r="AF5" s="729"/>
      <c r="AG5" s="729"/>
      <c r="AH5" s="729"/>
      <c r="AI5" s="729"/>
      <c r="AJ5" s="729"/>
      <c r="AK5" s="729"/>
      <c r="AL5" s="716">
        <v>21.8</v>
      </c>
      <c r="AM5" s="698"/>
      <c r="AN5" s="698"/>
      <c r="AO5" s="717"/>
      <c r="AP5" s="692" t="s">
        <v>229</v>
      </c>
      <c r="AQ5" s="693"/>
      <c r="AR5" s="693"/>
      <c r="AS5" s="693"/>
      <c r="AT5" s="693"/>
      <c r="AU5" s="693"/>
      <c r="AV5" s="693"/>
      <c r="AW5" s="693"/>
      <c r="AX5" s="693"/>
      <c r="AY5" s="693"/>
      <c r="AZ5" s="693"/>
      <c r="BA5" s="693"/>
      <c r="BB5" s="693"/>
      <c r="BC5" s="693"/>
      <c r="BD5" s="693"/>
      <c r="BE5" s="693"/>
      <c r="BF5" s="694"/>
      <c r="BG5" s="634">
        <v>1921597</v>
      </c>
      <c r="BH5" s="635"/>
      <c r="BI5" s="635"/>
      <c r="BJ5" s="635"/>
      <c r="BK5" s="635"/>
      <c r="BL5" s="635"/>
      <c r="BM5" s="635"/>
      <c r="BN5" s="636"/>
      <c r="BO5" s="672">
        <v>95.6</v>
      </c>
      <c r="BP5" s="672"/>
      <c r="BQ5" s="672"/>
      <c r="BR5" s="672"/>
      <c r="BS5" s="673">
        <v>52862</v>
      </c>
      <c r="BT5" s="673"/>
      <c r="BU5" s="673"/>
      <c r="BV5" s="673"/>
      <c r="BW5" s="673"/>
      <c r="BX5" s="673"/>
      <c r="BY5" s="673"/>
      <c r="BZ5" s="673"/>
      <c r="CA5" s="673"/>
      <c r="CB5" s="708"/>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166898</v>
      </c>
      <c r="S6" s="635"/>
      <c r="T6" s="635"/>
      <c r="U6" s="635"/>
      <c r="V6" s="635"/>
      <c r="W6" s="635"/>
      <c r="X6" s="635"/>
      <c r="Y6" s="636"/>
      <c r="Z6" s="672">
        <v>0.9</v>
      </c>
      <c r="AA6" s="672"/>
      <c r="AB6" s="672"/>
      <c r="AC6" s="672"/>
      <c r="AD6" s="673">
        <v>166898</v>
      </c>
      <c r="AE6" s="673"/>
      <c r="AF6" s="673"/>
      <c r="AG6" s="673"/>
      <c r="AH6" s="673"/>
      <c r="AI6" s="673"/>
      <c r="AJ6" s="673"/>
      <c r="AK6" s="673"/>
      <c r="AL6" s="637">
        <v>1.9</v>
      </c>
      <c r="AM6" s="638"/>
      <c r="AN6" s="638"/>
      <c r="AO6" s="674"/>
      <c r="AP6" s="631" t="s">
        <v>234</v>
      </c>
      <c r="AQ6" s="632"/>
      <c r="AR6" s="632"/>
      <c r="AS6" s="632"/>
      <c r="AT6" s="632"/>
      <c r="AU6" s="632"/>
      <c r="AV6" s="632"/>
      <c r="AW6" s="632"/>
      <c r="AX6" s="632"/>
      <c r="AY6" s="632"/>
      <c r="AZ6" s="632"/>
      <c r="BA6" s="632"/>
      <c r="BB6" s="632"/>
      <c r="BC6" s="632"/>
      <c r="BD6" s="632"/>
      <c r="BE6" s="632"/>
      <c r="BF6" s="633"/>
      <c r="BG6" s="634">
        <v>1921597</v>
      </c>
      <c r="BH6" s="635"/>
      <c r="BI6" s="635"/>
      <c r="BJ6" s="635"/>
      <c r="BK6" s="635"/>
      <c r="BL6" s="635"/>
      <c r="BM6" s="635"/>
      <c r="BN6" s="636"/>
      <c r="BO6" s="672">
        <v>95.6</v>
      </c>
      <c r="BP6" s="672"/>
      <c r="BQ6" s="672"/>
      <c r="BR6" s="672"/>
      <c r="BS6" s="673">
        <v>52862</v>
      </c>
      <c r="BT6" s="673"/>
      <c r="BU6" s="673"/>
      <c r="BV6" s="673"/>
      <c r="BW6" s="673"/>
      <c r="BX6" s="673"/>
      <c r="BY6" s="673"/>
      <c r="BZ6" s="673"/>
      <c r="CA6" s="673"/>
      <c r="CB6" s="708"/>
      <c r="CD6" s="692" t="s">
        <v>235</v>
      </c>
      <c r="CE6" s="693"/>
      <c r="CF6" s="693"/>
      <c r="CG6" s="693"/>
      <c r="CH6" s="693"/>
      <c r="CI6" s="693"/>
      <c r="CJ6" s="693"/>
      <c r="CK6" s="693"/>
      <c r="CL6" s="693"/>
      <c r="CM6" s="693"/>
      <c r="CN6" s="693"/>
      <c r="CO6" s="693"/>
      <c r="CP6" s="693"/>
      <c r="CQ6" s="694"/>
      <c r="CR6" s="634">
        <v>135866</v>
      </c>
      <c r="CS6" s="635"/>
      <c r="CT6" s="635"/>
      <c r="CU6" s="635"/>
      <c r="CV6" s="635"/>
      <c r="CW6" s="635"/>
      <c r="CX6" s="635"/>
      <c r="CY6" s="636"/>
      <c r="CZ6" s="716">
        <v>0.7</v>
      </c>
      <c r="DA6" s="698"/>
      <c r="DB6" s="698"/>
      <c r="DC6" s="718"/>
      <c r="DD6" s="640" t="s">
        <v>130</v>
      </c>
      <c r="DE6" s="635"/>
      <c r="DF6" s="635"/>
      <c r="DG6" s="635"/>
      <c r="DH6" s="635"/>
      <c r="DI6" s="635"/>
      <c r="DJ6" s="635"/>
      <c r="DK6" s="635"/>
      <c r="DL6" s="635"/>
      <c r="DM6" s="635"/>
      <c r="DN6" s="635"/>
      <c r="DO6" s="635"/>
      <c r="DP6" s="636"/>
      <c r="DQ6" s="640">
        <v>135858</v>
      </c>
      <c r="DR6" s="635"/>
      <c r="DS6" s="635"/>
      <c r="DT6" s="635"/>
      <c r="DU6" s="635"/>
      <c r="DV6" s="635"/>
      <c r="DW6" s="635"/>
      <c r="DX6" s="635"/>
      <c r="DY6" s="635"/>
      <c r="DZ6" s="635"/>
      <c r="EA6" s="635"/>
      <c r="EB6" s="635"/>
      <c r="EC6" s="671"/>
    </row>
    <row r="7" spans="2:143" ht="11.25" customHeight="1" x14ac:dyDescent="0.15">
      <c r="B7" s="631" t="s">
        <v>236</v>
      </c>
      <c r="C7" s="632"/>
      <c r="D7" s="632"/>
      <c r="E7" s="632"/>
      <c r="F7" s="632"/>
      <c r="G7" s="632"/>
      <c r="H7" s="632"/>
      <c r="I7" s="632"/>
      <c r="J7" s="632"/>
      <c r="K7" s="632"/>
      <c r="L7" s="632"/>
      <c r="M7" s="632"/>
      <c r="N7" s="632"/>
      <c r="O7" s="632"/>
      <c r="P7" s="632"/>
      <c r="Q7" s="633"/>
      <c r="R7" s="634">
        <v>786</v>
      </c>
      <c r="S7" s="635"/>
      <c r="T7" s="635"/>
      <c r="U7" s="635"/>
      <c r="V7" s="635"/>
      <c r="W7" s="635"/>
      <c r="X7" s="635"/>
      <c r="Y7" s="636"/>
      <c r="Z7" s="672">
        <v>0</v>
      </c>
      <c r="AA7" s="672"/>
      <c r="AB7" s="672"/>
      <c r="AC7" s="672"/>
      <c r="AD7" s="673">
        <v>786</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899064</v>
      </c>
      <c r="BH7" s="635"/>
      <c r="BI7" s="635"/>
      <c r="BJ7" s="635"/>
      <c r="BK7" s="635"/>
      <c r="BL7" s="635"/>
      <c r="BM7" s="635"/>
      <c r="BN7" s="636"/>
      <c r="BO7" s="672">
        <v>44.7</v>
      </c>
      <c r="BP7" s="672"/>
      <c r="BQ7" s="672"/>
      <c r="BR7" s="672"/>
      <c r="BS7" s="673">
        <v>26470</v>
      </c>
      <c r="BT7" s="673"/>
      <c r="BU7" s="673"/>
      <c r="BV7" s="673"/>
      <c r="BW7" s="673"/>
      <c r="BX7" s="673"/>
      <c r="BY7" s="673"/>
      <c r="BZ7" s="673"/>
      <c r="CA7" s="673"/>
      <c r="CB7" s="708"/>
      <c r="CD7" s="631" t="s">
        <v>238</v>
      </c>
      <c r="CE7" s="632"/>
      <c r="CF7" s="632"/>
      <c r="CG7" s="632"/>
      <c r="CH7" s="632"/>
      <c r="CI7" s="632"/>
      <c r="CJ7" s="632"/>
      <c r="CK7" s="632"/>
      <c r="CL7" s="632"/>
      <c r="CM7" s="632"/>
      <c r="CN7" s="632"/>
      <c r="CO7" s="632"/>
      <c r="CP7" s="632"/>
      <c r="CQ7" s="633"/>
      <c r="CR7" s="634">
        <v>1825492</v>
      </c>
      <c r="CS7" s="635"/>
      <c r="CT7" s="635"/>
      <c r="CU7" s="635"/>
      <c r="CV7" s="635"/>
      <c r="CW7" s="635"/>
      <c r="CX7" s="635"/>
      <c r="CY7" s="636"/>
      <c r="CZ7" s="672">
        <v>9.6</v>
      </c>
      <c r="DA7" s="672"/>
      <c r="DB7" s="672"/>
      <c r="DC7" s="672"/>
      <c r="DD7" s="640">
        <v>90972</v>
      </c>
      <c r="DE7" s="635"/>
      <c r="DF7" s="635"/>
      <c r="DG7" s="635"/>
      <c r="DH7" s="635"/>
      <c r="DI7" s="635"/>
      <c r="DJ7" s="635"/>
      <c r="DK7" s="635"/>
      <c r="DL7" s="635"/>
      <c r="DM7" s="635"/>
      <c r="DN7" s="635"/>
      <c r="DO7" s="635"/>
      <c r="DP7" s="636"/>
      <c r="DQ7" s="640">
        <v>1577888</v>
      </c>
      <c r="DR7" s="635"/>
      <c r="DS7" s="635"/>
      <c r="DT7" s="635"/>
      <c r="DU7" s="635"/>
      <c r="DV7" s="635"/>
      <c r="DW7" s="635"/>
      <c r="DX7" s="635"/>
      <c r="DY7" s="635"/>
      <c r="DZ7" s="635"/>
      <c r="EA7" s="635"/>
      <c r="EB7" s="635"/>
      <c r="EC7" s="671"/>
    </row>
    <row r="8" spans="2:143" ht="11.25" customHeight="1" x14ac:dyDescent="0.15">
      <c r="B8" s="631" t="s">
        <v>239</v>
      </c>
      <c r="C8" s="632"/>
      <c r="D8" s="632"/>
      <c r="E8" s="632"/>
      <c r="F8" s="632"/>
      <c r="G8" s="632"/>
      <c r="H8" s="632"/>
      <c r="I8" s="632"/>
      <c r="J8" s="632"/>
      <c r="K8" s="632"/>
      <c r="L8" s="632"/>
      <c r="M8" s="632"/>
      <c r="N8" s="632"/>
      <c r="O8" s="632"/>
      <c r="P8" s="632"/>
      <c r="Q8" s="633"/>
      <c r="R8" s="634">
        <v>5742</v>
      </c>
      <c r="S8" s="635"/>
      <c r="T8" s="635"/>
      <c r="U8" s="635"/>
      <c r="V8" s="635"/>
      <c r="W8" s="635"/>
      <c r="X8" s="635"/>
      <c r="Y8" s="636"/>
      <c r="Z8" s="672">
        <v>0</v>
      </c>
      <c r="AA8" s="672"/>
      <c r="AB8" s="672"/>
      <c r="AC8" s="672"/>
      <c r="AD8" s="673">
        <v>5742</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32115</v>
      </c>
      <c r="BH8" s="635"/>
      <c r="BI8" s="635"/>
      <c r="BJ8" s="635"/>
      <c r="BK8" s="635"/>
      <c r="BL8" s="635"/>
      <c r="BM8" s="635"/>
      <c r="BN8" s="636"/>
      <c r="BO8" s="672">
        <v>1.6</v>
      </c>
      <c r="BP8" s="672"/>
      <c r="BQ8" s="672"/>
      <c r="BR8" s="672"/>
      <c r="BS8" s="673" t="s">
        <v>130</v>
      </c>
      <c r="BT8" s="673"/>
      <c r="BU8" s="673"/>
      <c r="BV8" s="673"/>
      <c r="BW8" s="673"/>
      <c r="BX8" s="673"/>
      <c r="BY8" s="673"/>
      <c r="BZ8" s="673"/>
      <c r="CA8" s="673"/>
      <c r="CB8" s="708"/>
      <c r="CD8" s="631" t="s">
        <v>241</v>
      </c>
      <c r="CE8" s="632"/>
      <c r="CF8" s="632"/>
      <c r="CG8" s="632"/>
      <c r="CH8" s="632"/>
      <c r="CI8" s="632"/>
      <c r="CJ8" s="632"/>
      <c r="CK8" s="632"/>
      <c r="CL8" s="632"/>
      <c r="CM8" s="632"/>
      <c r="CN8" s="632"/>
      <c r="CO8" s="632"/>
      <c r="CP8" s="632"/>
      <c r="CQ8" s="633"/>
      <c r="CR8" s="634">
        <v>4928658</v>
      </c>
      <c r="CS8" s="635"/>
      <c r="CT8" s="635"/>
      <c r="CU8" s="635"/>
      <c r="CV8" s="635"/>
      <c r="CW8" s="635"/>
      <c r="CX8" s="635"/>
      <c r="CY8" s="636"/>
      <c r="CZ8" s="672">
        <v>25.8</v>
      </c>
      <c r="DA8" s="672"/>
      <c r="DB8" s="672"/>
      <c r="DC8" s="672"/>
      <c r="DD8" s="640">
        <v>21122</v>
      </c>
      <c r="DE8" s="635"/>
      <c r="DF8" s="635"/>
      <c r="DG8" s="635"/>
      <c r="DH8" s="635"/>
      <c r="DI8" s="635"/>
      <c r="DJ8" s="635"/>
      <c r="DK8" s="635"/>
      <c r="DL8" s="635"/>
      <c r="DM8" s="635"/>
      <c r="DN8" s="635"/>
      <c r="DO8" s="635"/>
      <c r="DP8" s="636"/>
      <c r="DQ8" s="640">
        <v>2393174</v>
      </c>
      <c r="DR8" s="635"/>
      <c r="DS8" s="635"/>
      <c r="DT8" s="635"/>
      <c r="DU8" s="635"/>
      <c r="DV8" s="635"/>
      <c r="DW8" s="635"/>
      <c r="DX8" s="635"/>
      <c r="DY8" s="635"/>
      <c r="DZ8" s="635"/>
      <c r="EA8" s="635"/>
      <c r="EB8" s="635"/>
      <c r="EC8" s="671"/>
    </row>
    <row r="9" spans="2:143" ht="11.25" customHeight="1" x14ac:dyDescent="0.15">
      <c r="B9" s="631" t="s">
        <v>242</v>
      </c>
      <c r="C9" s="632"/>
      <c r="D9" s="632"/>
      <c r="E9" s="632"/>
      <c r="F9" s="632"/>
      <c r="G9" s="632"/>
      <c r="H9" s="632"/>
      <c r="I9" s="632"/>
      <c r="J9" s="632"/>
      <c r="K9" s="632"/>
      <c r="L9" s="632"/>
      <c r="M9" s="632"/>
      <c r="N9" s="632"/>
      <c r="O9" s="632"/>
      <c r="P9" s="632"/>
      <c r="Q9" s="633"/>
      <c r="R9" s="634">
        <v>4632</v>
      </c>
      <c r="S9" s="635"/>
      <c r="T9" s="635"/>
      <c r="U9" s="635"/>
      <c r="V9" s="635"/>
      <c r="W9" s="635"/>
      <c r="X9" s="635"/>
      <c r="Y9" s="636"/>
      <c r="Z9" s="672">
        <v>0</v>
      </c>
      <c r="AA9" s="672"/>
      <c r="AB9" s="672"/>
      <c r="AC9" s="672"/>
      <c r="AD9" s="673">
        <v>4632</v>
      </c>
      <c r="AE9" s="673"/>
      <c r="AF9" s="673"/>
      <c r="AG9" s="673"/>
      <c r="AH9" s="673"/>
      <c r="AI9" s="673"/>
      <c r="AJ9" s="673"/>
      <c r="AK9" s="673"/>
      <c r="AL9" s="637">
        <v>0.1</v>
      </c>
      <c r="AM9" s="638"/>
      <c r="AN9" s="638"/>
      <c r="AO9" s="674"/>
      <c r="AP9" s="631" t="s">
        <v>243</v>
      </c>
      <c r="AQ9" s="632"/>
      <c r="AR9" s="632"/>
      <c r="AS9" s="632"/>
      <c r="AT9" s="632"/>
      <c r="AU9" s="632"/>
      <c r="AV9" s="632"/>
      <c r="AW9" s="632"/>
      <c r="AX9" s="632"/>
      <c r="AY9" s="632"/>
      <c r="AZ9" s="632"/>
      <c r="BA9" s="632"/>
      <c r="BB9" s="632"/>
      <c r="BC9" s="632"/>
      <c r="BD9" s="632"/>
      <c r="BE9" s="632"/>
      <c r="BF9" s="633"/>
      <c r="BG9" s="634">
        <v>747485</v>
      </c>
      <c r="BH9" s="635"/>
      <c r="BI9" s="635"/>
      <c r="BJ9" s="635"/>
      <c r="BK9" s="635"/>
      <c r="BL9" s="635"/>
      <c r="BM9" s="635"/>
      <c r="BN9" s="636"/>
      <c r="BO9" s="672">
        <v>37.200000000000003</v>
      </c>
      <c r="BP9" s="672"/>
      <c r="BQ9" s="672"/>
      <c r="BR9" s="672"/>
      <c r="BS9" s="673" t="s">
        <v>130</v>
      </c>
      <c r="BT9" s="673"/>
      <c r="BU9" s="673"/>
      <c r="BV9" s="673"/>
      <c r="BW9" s="673"/>
      <c r="BX9" s="673"/>
      <c r="BY9" s="673"/>
      <c r="BZ9" s="673"/>
      <c r="CA9" s="673"/>
      <c r="CB9" s="708"/>
      <c r="CD9" s="631" t="s">
        <v>244</v>
      </c>
      <c r="CE9" s="632"/>
      <c r="CF9" s="632"/>
      <c r="CG9" s="632"/>
      <c r="CH9" s="632"/>
      <c r="CI9" s="632"/>
      <c r="CJ9" s="632"/>
      <c r="CK9" s="632"/>
      <c r="CL9" s="632"/>
      <c r="CM9" s="632"/>
      <c r="CN9" s="632"/>
      <c r="CO9" s="632"/>
      <c r="CP9" s="632"/>
      <c r="CQ9" s="633"/>
      <c r="CR9" s="634">
        <v>1938650</v>
      </c>
      <c r="CS9" s="635"/>
      <c r="CT9" s="635"/>
      <c r="CU9" s="635"/>
      <c r="CV9" s="635"/>
      <c r="CW9" s="635"/>
      <c r="CX9" s="635"/>
      <c r="CY9" s="636"/>
      <c r="CZ9" s="672">
        <v>10.1</v>
      </c>
      <c r="DA9" s="672"/>
      <c r="DB9" s="672"/>
      <c r="DC9" s="672"/>
      <c r="DD9" s="640">
        <v>83330</v>
      </c>
      <c r="DE9" s="635"/>
      <c r="DF9" s="635"/>
      <c r="DG9" s="635"/>
      <c r="DH9" s="635"/>
      <c r="DI9" s="635"/>
      <c r="DJ9" s="635"/>
      <c r="DK9" s="635"/>
      <c r="DL9" s="635"/>
      <c r="DM9" s="635"/>
      <c r="DN9" s="635"/>
      <c r="DO9" s="635"/>
      <c r="DP9" s="636"/>
      <c r="DQ9" s="640">
        <v>1494015</v>
      </c>
      <c r="DR9" s="635"/>
      <c r="DS9" s="635"/>
      <c r="DT9" s="635"/>
      <c r="DU9" s="635"/>
      <c r="DV9" s="635"/>
      <c r="DW9" s="635"/>
      <c r="DX9" s="635"/>
      <c r="DY9" s="635"/>
      <c r="DZ9" s="635"/>
      <c r="EA9" s="635"/>
      <c r="EB9" s="635"/>
      <c r="EC9" s="671"/>
    </row>
    <row r="10" spans="2:143" ht="11.25" customHeight="1" x14ac:dyDescent="0.15">
      <c r="B10" s="631" t="s">
        <v>245</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130</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65402</v>
      </c>
      <c r="BH10" s="635"/>
      <c r="BI10" s="635"/>
      <c r="BJ10" s="635"/>
      <c r="BK10" s="635"/>
      <c r="BL10" s="635"/>
      <c r="BM10" s="635"/>
      <c r="BN10" s="636"/>
      <c r="BO10" s="672">
        <v>3.3</v>
      </c>
      <c r="BP10" s="672"/>
      <c r="BQ10" s="672"/>
      <c r="BR10" s="672"/>
      <c r="BS10" s="673">
        <v>11047</v>
      </c>
      <c r="BT10" s="673"/>
      <c r="BU10" s="673"/>
      <c r="BV10" s="673"/>
      <c r="BW10" s="673"/>
      <c r="BX10" s="673"/>
      <c r="BY10" s="673"/>
      <c r="BZ10" s="673"/>
      <c r="CA10" s="673"/>
      <c r="CB10" s="708"/>
      <c r="CD10" s="631" t="s">
        <v>247</v>
      </c>
      <c r="CE10" s="632"/>
      <c r="CF10" s="632"/>
      <c r="CG10" s="632"/>
      <c r="CH10" s="632"/>
      <c r="CI10" s="632"/>
      <c r="CJ10" s="632"/>
      <c r="CK10" s="632"/>
      <c r="CL10" s="632"/>
      <c r="CM10" s="632"/>
      <c r="CN10" s="632"/>
      <c r="CO10" s="632"/>
      <c r="CP10" s="632"/>
      <c r="CQ10" s="633"/>
      <c r="CR10" s="634">
        <v>34664</v>
      </c>
      <c r="CS10" s="635"/>
      <c r="CT10" s="635"/>
      <c r="CU10" s="635"/>
      <c r="CV10" s="635"/>
      <c r="CW10" s="635"/>
      <c r="CX10" s="635"/>
      <c r="CY10" s="636"/>
      <c r="CZ10" s="672">
        <v>0.2</v>
      </c>
      <c r="DA10" s="672"/>
      <c r="DB10" s="672"/>
      <c r="DC10" s="672"/>
      <c r="DD10" s="640" t="s">
        <v>130</v>
      </c>
      <c r="DE10" s="635"/>
      <c r="DF10" s="635"/>
      <c r="DG10" s="635"/>
      <c r="DH10" s="635"/>
      <c r="DI10" s="635"/>
      <c r="DJ10" s="635"/>
      <c r="DK10" s="635"/>
      <c r="DL10" s="635"/>
      <c r="DM10" s="635"/>
      <c r="DN10" s="635"/>
      <c r="DO10" s="635"/>
      <c r="DP10" s="636"/>
      <c r="DQ10" s="640">
        <v>17192</v>
      </c>
      <c r="DR10" s="635"/>
      <c r="DS10" s="635"/>
      <c r="DT10" s="635"/>
      <c r="DU10" s="635"/>
      <c r="DV10" s="635"/>
      <c r="DW10" s="635"/>
      <c r="DX10" s="635"/>
      <c r="DY10" s="635"/>
      <c r="DZ10" s="635"/>
      <c r="EA10" s="635"/>
      <c r="EB10" s="635"/>
      <c r="EC10" s="671"/>
    </row>
    <row r="11" spans="2:143" ht="11.25" customHeight="1" x14ac:dyDescent="0.15">
      <c r="B11" s="631" t="s">
        <v>248</v>
      </c>
      <c r="C11" s="632"/>
      <c r="D11" s="632"/>
      <c r="E11" s="632"/>
      <c r="F11" s="632"/>
      <c r="G11" s="632"/>
      <c r="H11" s="632"/>
      <c r="I11" s="632"/>
      <c r="J11" s="632"/>
      <c r="K11" s="632"/>
      <c r="L11" s="632"/>
      <c r="M11" s="632"/>
      <c r="N11" s="632"/>
      <c r="O11" s="632"/>
      <c r="P11" s="632"/>
      <c r="Q11" s="633"/>
      <c r="R11" s="634">
        <v>550048</v>
      </c>
      <c r="S11" s="635"/>
      <c r="T11" s="635"/>
      <c r="U11" s="635"/>
      <c r="V11" s="635"/>
      <c r="W11" s="635"/>
      <c r="X11" s="635"/>
      <c r="Y11" s="636"/>
      <c r="Z11" s="637">
        <v>2.8</v>
      </c>
      <c r="AA11" s="638"/>
      <c r="AB11" s="638"/>
      <c r="AC11" s="639"/>
      <c r="AD11" s="640">
        <v>550048</v>
      </c>
      <c r="AE11" s="635"/>
      <c r="AF11" s="635"/>
      <c r="AG11" s="635"/>
      <c r="AH11" s="635"/>
      <c r="AI11" s="635"/>
      <c r="AJ11" s="635"/>
      <c r="AK11" s="636"/>
      <c r="AL11" s="637">
        <v>6.2</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54062</v>
      </c>
      <c r="BH11" s="635"/>
      <c r="BI11" s="635"/>
      <c r="BJ11" s="635"/>
      <c r="BK11" s="635"/>
      <c r="BL11" s="635"/>
      <c r="BM11" s="635"/>
      <c r="BN11" s="636"/>
      <c r="BO11" s="672">
        <v>2.7</v>
      </c>
      <c r="BP11" s="672"/>
      <c r="BQ11" s="672"/>
      <c r="BR11" s="672"/>
      <c r="BS11" s="673">
        <v>15423</v>
      </c>
      <c r="BT11" s="673"/>
      <c r="BU11" s="673"/>
      <c r="BV11" s="673"/>
      <c r="BW11" s="673"/>
      <c r="BX11" s="673"/>
      <c r="BY11" s="673"/>
      <c r="BZ11" s="673"/>
      <c r="CA11" s="673"/>
      <c r="CB11" s="708"/>
      <c r="CD11" s="631" t="s">
        <v>250</v>
      </c>
      <c r="CE11" s="632"/>
      <c r="CF11" s="632"/>
      <c r="CG11" s="632"/>
      <c r="CH11" s="632"/>
      <c r="CI11" s="632"/>
      <c r="CJ11" s="632"/>
      <c r="CK11" s="632"/>
      <c r="CL11" s="632"/>
      <c r="CM11" s="632"/>
      <c r="CN11" s="632"/>
      <c r="CO11" s="632"/>
      <c r="CP11" s="632"/>
      <c r="CQ11" s="633"/>
      <c r="CR11" s="634">
        <v>1263399</v>
      </c>
      <c r="CS11" s="635"/>
      <c r="CT11" s="635"/>
      <c r="CU11" s="635"/>
      <c r="CV11" s="635"/>
      <c r="CW11" s="635"/>
      <c r="CX11" s="635"/>
      <c r="CY11" s="636"/>
      <c r="CZ11" s="672">
        <v>6.6</v>
      </c>
      <c r="DA11" s="672"/>
      <c r="DB11" s="672"/>
      <c r="DC11" s="672"/>
      <c r="DD11" s="640">
        <v>156580</v>
      </c>
      <c r="DE11" s="635"/>
      <c r="DF11" s="635"/>
      <c r="DG11" s="635"/>
      <c r="DH11" s="635"/>
      <c r="DI11" s="635"/>
      <c r="DJ11" s="635"/>
      <c r="DK11" s="635"/>
      <c r="DL11" s="635"/>
      <c r="DM11" s="635"/>
      <c r="DN11" s="635"/>
      <c r="DO11" s="635"/>
      <c r="DP11" s="636"/>
      <c r="DQ11" s="640">
        <v>510828</v>
      </c>
      <c r="DR11" s="635"/>
      <c r="DS11" s="635"/>
      <c r="DT11" s="635"/>
      <c r="DU11" s="635"/>
      <c r="DV11" s="635"/>
      <c r="DW11" s="635"/>
      <c r="DX11" s="635"/>
      <c r="DY11" s="635"/>
      <c r="DZ11" s="635"/>
      <c r="EA11" s="635"/>
      <c r="EB11" s="635"/>
      <c r="EC11" s="671"/>
    </row>
    <row r="12" spans="2:143" ht="11.25" customHeight="1" x14ac:dyDescent="0.15">
      <c r="B12" s="631" t="s">
        <v>251</v>
      </c>
      <c r="C12" s="632"/>
      <c r="D12" s="632"/>
      <c r="E12" s="632"/>
      <c r="F12" s="632"/>
      <c r="G12" s="632"/>
      <c r="H12" s="632"/>
      <c r="I12" s="632"/>
      <c r="J12" s="632"/>
      <c r="K12" s="632"/>
      <c r="L12" s="632"/>
      <c r="M12" s="632"/>
      <c r="N12" s="632"/>
      <c r="O12" s="632"/>
      <c r="P12" s="632"/>
      <c r="Q12" s="633"/>
      <c r="R12" s="634">
        <v>10364</v>
      </c>
      <c r="S12" s="635"/>
      <c r="T12" s="635"/>
      <c r="U12" s="635"/>
      <c r="V12" s="635"/>
      <c r="W12" s="635"/>
      <c r="X12" s="635"/>
      <c r="Y12" s="636"/>
      <c r="Z12" s="672">
        <v>0.1</v>
      </c>
      <c r="AA12" s="672"/>
      <c r="AB12" s="672"/>
      <c r="AC12" s="672"/>
      <c r="AD12" s="673">
        <v>10364</v>
      </c>
      <c r="AE12" s="673"/>
      <c r="AF12" s="673"/>
      <c r="AG12" s="673"/>
      <c r="AH12" s="673"/>
      <c r="AI12" s="673"/>
      <c r="AJ12" s="673"/>
      <c r="AK12" s="673"/>
      <c r="AL12" s="637">
        <v>0.1</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773930</v>
      </c>
      <c r="BH12" s="635"/>
      <c r="BI12" s="635"/>
      <c r="BJ12" s="635"/>
      <c r="BK12" s="635"/>
      <c r="BL12" s="635"/>
      <c r="BM12" s="635"/>
      <c r="BN12" s="636"/>
      <c r="BO12" s="672">
        <v>38.5</v>
      </c>
      <c r="BP12" s="672"/>
      <c r="BQ12" s="672"/>
      <c r="BR12" s="672"/>
      <c r="BS12" s="673">
        <v>25819</v>
      </c>
      <c r="BT12" s="673"/>
      <c r="BU12" s="673"/>
      <c r="BV12" s="673"/>
      <c r="BW12" s="673"/>
      <c r="BX12" s="673"/>
      <c r="BY12" s="673"/>
      <c r="BZ12" s="673"/>
      <c r="CA12" s="673"/>
      <c r="CB12" s="708"/>
      <c r="CD12" s="631" t="s">
        <v>253</v>
      </c>
      <c r="CE12" s="632"/>
      <c r="CF12" s="632"/>
      <c r="CG12" s="632"/>
      <c r="CH12" s="632"/>
      <c r="CI12" s="632"/>
      <c r="CJ12" s="632"/>
      <c r="CK12" s="632"/>
      <c r="CL12" s="632"/>
      <c r="CM12" s="632"/>
      <c r="CN12" s="632"/>
      <c r="CO12" s="632"/>
      <c r="CP12" s="632"/>
      <c r="CQ12" s="633"/>
      <c r="CR12" s="634">
        <v>2088240</v>
      </c>
      <c r="CS12" s="635"/>
      <c r="CT12" s="635"/>
      <c r="CU12" s="635"/>
      <c r="CV12" s="635"/>
      <c r="CW12" s="635"/>
      <c r="CX12" s="635"/>
      <c r="CY12" s="636"/>
      <c r="CZ12" s="672">
        <v>10.9</v>
      </c>
      <c r="DA12" s="672"/>
      <c r="DB12" s="672"/>
      <c r="DC12" s="672"/>
      <c r="DD12" s="640">
        <v>52028</v>
      </c>
      <c r="DE12" s="635"/>
      <c r="DF12" s="635"/>
      <c r="DG12" s="635"/>
      <c r="DH12" s="635"/>
      <c r="DI12" s="635"/>
      <c r="DJ12" s="635"/>
      <c r="DK12" s="635"/>
      <c r="DL12" s="635"/>
      <c r="DM12" s="635"/>
      <c r="DN12" s="635"/>
      <c r="DO12" s="635"/>
      <c r="DP12" s="636"/>
      <c r="DQ12" s="640">
        <v>1541257</v>
      </c>
      <c r="DR12" s="635"/>
      <c r="DS12" s="635"/>
      <c r="DT12" s="635"/>
      <c r="DU12" s="635"/>
      <c r="DV12" s="635"/>
      <c r="DW12" s="635"/>
      <c r="DX12" s="635"/>
      <c r="DY12" s="635"/>
      <c r="DZ12" s="635"/>
      <c r="EA12" s="635"/>
      <c r="EB12" s="635"/>
      <c r="EC12" s="671"/>
    </row>
    <row r="13" spans="2:143" ht="11.25" customHeight="1" x14ac:dyDescent="0.15">
      <c r="B13" s="631" t="s">
        <v>254</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130</v>
      </c>
      <c r="AE13" s="673"/>
      <c r="AF13" s="673"/>
      <c r="AG13" s="673"/>
      <c r="AH13" s="673"/>
      <c r="AI13" s="673"/>
      <c r="AJ13" s="673"/>
      <c r="AK13" s="673"/>
      <c r="AL13" s="637" t="s">
        <v>130</v>
      </c>
      <c r="AM13" s="638"/>
      <c r="AN13" s="638"/>
      <c r="AO13" s="674"/>
      <c r="AP13" s="631" t="s">
        <v>255</v>
      </c>
      <c r="AQ13" s="632"/>
      <c r="AR13" s="632"/>
      <c r="AS13" s="632"/>
      <c r="AT13" s="632"/>
      <c r="AU13" s="632"/>
      <c r="AV13" s="632"/>
      <c r="AW13" s="632"/>
      <c r="AX13" s="632"/>
      <c r="AY13" s="632"/>
      <c r="AZ13" s="632"/>
      <c r="BA13" s="632"/>
      <c r="BB13" s="632"/>
      <c r="BC13" s="632"/>
      <c r="BD13" s="632"/>
      <c r="BE13" s="632"/>
      <c r="BF13" s="633"/>
      <c r="BG13" s="634">
        <v>762541</v>
      </c>
      <c r="BH13" s="635"/>
      <c r="BI13" s="635"/>
      <c r="BJ13" s="635"/>
      <c r="BK13" s="635"/>
      <c r="BL13" s="635"/>
      <c r="BM13" s="635"/>
      <c r="BN13" s="636"/>
      <c r="BO13" s="672">
        <v>37.9</v>
      </c>
      <c r="BP13" s="672"/>
      <c r="BQ13" s="672"/>
      <c r="BR13" s="672"/>
      <c r="BS13" s="673">
        <v>25819</v>
      </c>
      <c r="BT13" s="673"/>
      <c r="BU13" s="673"/>
      <c r="BV13" s="673"/>
      <c r="BW13" s="673"/>
      <c r="BX13" s="673"/>
      <c r="BY13" s="673"/>
      <c r="BZ13" s="673"/>
      <c r="CA13" s="673"/>
      <c r="CB13" s="708"/>
      <c r="CD13" s="631" t="s">
        <v>256</v>
      </c>
      <c r="CE13" s="632"/>
      <c r="CF13" s="632"/>
      <c r="CG13" s="632"/>
      <c r="CH13" s="632"/>
      <c r="CI13" s="632"/>
      <c r="CJ13" s="632"/>
      <c r="CK13" s="632"/>
      <c r="CL13" s="632"/>
      <c r="CM13" s="632"/>
      <c r="CN13" s="632"/>
      <c r="CO13" s="632"/>
      <c r="CP13" s="632"/>
      <c r="CQ13" s="633"/>
      <c r="CR13" s="634">
        <v>2934131</v>
      </c>
      <c r="CS13" s="635"/>
      <c r="CT13" s="635"/>
      <c r="CU13" s="635"/>
      <c r="CV13" s="635"/>
      <c r="CW13" s="635"/>
      <c r="CX13" s="635"/>
      <c r="CY13" s="636"/>
      <c r="CZ13" s="672">
        <v>15.4</v>
      </c>
      <c r="DA13" s="672"/>
      <c r="DB13" s="672"/>
      <c r="DC13" s="672"/>
      <c r="DD13" s="640">
        <v>661776</v>
      </c>
      <c r="DE13" s="635"/>
      <c r="DF13" s="635"/>
      <c r="DG13" s="635"/>
      <c r="DH13" s="635"/>
      <c r="DI13" s="635"/>
      <c r="DJ13" s="635"/>
      <c r="DK13" s="635"/>
      <c r="DL13" s="635"/>
      <c r="DM13" s="635"/>
      <c r="DN13" s="635"/>
      <c r="DO13" s="635"/>
      <c r="DP13" s="636"/>
      <c r="DQ13" s="640">
        <v>1884124</v>
      </c>
      <c r="DR13" s="635"/>
      <c r="DS13" s="635"/>
      <c r="DT13" s="635"/>
      <c r="DU13" s="635"/>
      <c r="DV13" s="635"/>
      <c r="DW13" s="635"/>
      <c r="DX13" s="635"/>
      <c r="DY13" s="635"/>
      <c r="DZ13" s="635"/>
      <c r="EA13" s="635"/>
      <c r="EB13" s="635"/>
      <c r="EC13" s="671"/>
    </row>
    <row r="14" spans="2:143" ht="11.25" customHeight="1" x14ac:dyDescent="0.15">
      <c r="B14" s="631" t="s">
        <v>257</v>
      </c>
      <c r="C14" s="632"/>
      <c r="D14" s="632"/>
      <c r="E14" s="632"/>
      <c r="F14" s="632"/>
      <c r="G14" s="632"/>
      <c r="H14" s="632"/>
      <c r="I14" s="632"/>
      <c r="J14" s="632"/>
      <c r="K14" s="632"/>
      <c r="L14" s="632"/>
      <c r="M14" s="632"/>
      <c r="N14" s="632"/>
      <c r="O14" s="632"/>
      <c r="P14" s="632"/>
      <c r="Q14" s="633"/>
      <c r="R14" s="634" t="s">
        <v>130</v>
      </c>
      <c r="S14" s="635"/>
      <c r="T14" s="635"/>
      <c r="U14" s="635"/>
      <c r="V14" s="635"/>
      <c r="W14" s="635"/>
      <c r="X14" s="635"/>
      <c r="Y14" s="636"/>
      <c r="Z14" s="672" t="s">
        <v>130</v>
      </c>
      <c r="AA14" s="672"/>
      <c r="AB14" s="672"/>
      <c r="AC14" s="672"/>
      <c r="AD14" s="673" t="s">
        <v>130</v>
      </c>
      <c r="AE14" s="673"/>
      <c r="AF14" s="673"/>
      <c r="AG14" s="673"/>
      <c r="AH14" s="673"/>
      <c r="AI14" s="673"/>
      <c r="AJ14" s="673"/>
      <c r="AK14" s="673"/>
      <c r="AL14" s="637" t="s">
        <v>130</v>
      </c>
      <c r="AM14" s="638"/>
      <c r="AN14" s="638"/>
      <c r="AO14" s="674"/>
      <c r="AP14" s="631" t="s">
        <v>258</v>
      </c>
      <c r="AQ14" s="632"/>
      <c r="AR14" s="632"/>
      <c r="AS14" s="632"/>
      <c r="AT14" s="632"/>
      <c r="AU14" s="632"/>
      <c r="AV14" s="632"/>
      <c r="AW14" s="632"/>
      <c r="AX14" s="632"/>
      <c r="AY14" s="632"/>
      <c r="AZ14" s="632"/>
      <c r="BA14" s="632"/>
      <c r="BB14" s="632"/>
      <c r="BC14" s="632"/>
      <c r="BD14" s="632"/>
      <c r="BE14" s="632"/>
      <c r="BF14" s="633"/>
      <c r="BG14" s="634">
        <v>62326</v>
      </c>
      <c r="BH14" s="635"/>
      <c r="BI14" s="635"/>
      <c r="BJ14" s="635"/>
      <c r="BK14" s="635"/>
      <c r="BL14" s="635"/>
      <c r="BM14" s="635"/>
      <c r="BN14" s="636"/>
      <c r="BO14" s="672">
        <v>3.1</v>
      </c>
      <c r="BP14" s="672"/>
      <c r="BQ14" s="672"/>
      <c r="BR14" s="672"/>
      <c r="BS14" s="673" t="s">
        <v>130</v>
      </c>
      <c r="BT14" s="673"/>
      <c r="BU14" s="673"/>
      <c r="BV14" s="673"/>
      <c r="BW14" s="673"/>
      <c r="BX14" s="673"/>
      <c r="BY14" s="673"/>
      <c r="BZ14" s="673"/>
      <c r="CA14" s="673"/>
      <c r="CB14" s="708"/>
      <c r="CD14" s="631" t="s">
        <v>259</v>
      </c>
      <c r="CE14" s="632"/>
      <c r="CF14" s="632"/>
      <c r="CG14" s="632"/>
      <c r="CH14" s="632"/>
      <c r="CI14" s="632"/>
      <c r="CJ14" s="632"/>
      <c r="CK14" s="632"/>
      <c r="CL14" s="632"/>
      <c r="CM14" s="632"/>
      <c r="CN14" s="632"/>
      <c r="CO14" s="632"/>
      <c r="CP14" s="632"/>
      <c r="CQ14" s="633"/>
      <c r="CR14" s="634">
        <v>526449</v>
      </c>
      <c r="CS14" s="635"/>
      <c r="CT14" s="635"/>
      <c r="CU14" s="635"/>
      <c r="CV14" s="635"/>
      <c r="CW14" s="635"/>
      <c r="CX14" s="635"/>
      <c r="CY14" s="636"/>
      <c r="CZ14" s="672">
        <v>2.8</v>
      </c>
      <c r="DA14" s="672"/>
      <c r="DB14" s="672"/>
      <c r="DC14" s="672"/>
      <c r="DD14" s="640">
        <v>68097</v>
      </c>
      <c r="DE14" s="635"/>
      <c r="DF14" s="635"/>
      <c r="DG14" s="635"/>
      <c r="DH14" s="635"/>
      <c r="DI14" s="635"/>
      <c r="DJ14" s="635"/>
      <c r="DK14" s="635"/>
      <c r="DL14" s="635"/>
      <c r="DM14" s="635"/>
      <c r="DN14" s="635"/>
      <c r="DO14" s="635"/>
      <c r="DP14" s="636"/>
      <c r="DQ14" s="640">
        <v>453608</v>
      </c>
      <c r="DR14" s="635"/>
      <c r="DS14" s="635"/>
      <c r="DT14" s="635"/>
      <c r="DU14" s="635"/>
      <c r="DV14" s="635"/>
      <c r="DW14" s="635"/>
      <c r="DX14" s="635"/>
      <c r="DY14" s="635"/>
      <c r="DZ14" s="635"/>
      <c r="EA14" s="635"/>
      <c r="EB14" s="635"/>
      <c r="EC14" s="671"/>
    </row>
    <row r="15" spans="2:143" ht="11.25" customHeight="1" x14ac:dyDescent="0.15">
      <c r="B15" s="631" t="s">
        <v>260</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261</v>
      </c>
      <c r="AQ15" s="632"/>
      <c r="AR15" s="632"/>
      <c r="AS15" s="632"/>
      <c r="AT15" s="632"/>
      <c r="AU15" s="632"/>
      <c r="AV15" s="632"/>
      <c r="AW15" s="632"/>
      <c r="AX15" s="632"/>
      <c r="AY15" s="632"/>
      <c r="AZ15" s="632"/>
      <c r="BA15" s="632"/>
      <c r="BB15" s="632"/>
      <c r="BC15" s="632"/>
      <c r="BD15" s="632"/>
      <c r="BE15" s="632"/>
      <c r="BF15" s="633"/>
      <c r="BG15" s="634">
        <v>179985</v>
      </c>
      <c r="BH15" s="635"/>
      <c r="BI15" s="635"/>
      <c r="BJ15" s="635"/>
      <c r="BK15" s="635"/>
      <c r="BL15" s="635"/>
      <c r="BM15" s="635"/>
      <c r="BN15" s="636"/>
      <c r="BO15" s="672">
        <v>8.9</v>
      </c>
      <c r="BP15" s="672"/>
      <c r="BQ15" s="672"/>
      <c r="BR15" s="672"/>
      <c r="BS15" s="673" t="s">
        <v>130</v>
      </c>
      <c r="BT15" s="673"/>
      <c r="BU15" s="673"/>
      <c r="BV15" s="673"/>
      <c r="BW15" s="673"/>
      <c r="BX15" s="673"/>
      <c r="BY15" s="673"/>
      <c r="BZ15" s="673"/>
      <c r="CA15" s="673"/>
      <c r="CB15" s="708"/>
      <c r="CD15" s="631" t="s">
        <v>262</v>
      </c>
      <c r="CE15" s="632"/>
      <c r="CF15" s="632"/>
      <c r="CG15" s="632"/>
      <c r="CH15" s="632"/>
      <c r="CI15" s="632"/>
      <c r="CJ15" s="632"/>
      <c r="CK15" s="632"/>
      <c r="CL15" s="632"/>
      <c r="CM15" s="632"/>
      <c r="CN15" s="632"/>
      <c r="CO15" s="632"/>
      <c r="CP15" s="632"/>
      <c r="CQ15" s="633"/>
      <c r="CR15" s="634">
        <v>1808337</v>
      </c>
      <c r="CS15" s="635"/>
      <c r="CT15" s="635"/>
      <c r="CU15" s="635"/>
      <c r="CV15" s="635"/>
      <c r="CW15" s="635"/>
      <c r="CX15" s="635"/>
      <c r="CY15" s="636"/>
      <c r="CZ15" s="672">
        <v>9.5</v>
      </c>
      <c r="DA15" s="672"/>
      <c r="DB15" s="672"/>
      <c r="DC15" s="672"/>
      <c r="DD15" s="640">
        <v>540021</v>
      </c>
      <c r="DE15" s="635"/>
      <c r="DF15" s="635"/>
      <c r="DG15" s="635"/>
      <c r="DH15" s="635"/>
      <c r="DI15" s="635"/>
      <c r="DJ15" s="635"/>
      <c r="DK15" s="635"/>
      <c r="DL15" s="635"/>
      <c r="DM15" s="635"/>
      <c r="DN15" s="635"/>
      <c r="DO15" s="635"/>
      <c r="DP15" s="636"/>
      <c r="DQ15" s="640">
        <v>1168158</v>
      </c>
      <c r="DR15" s="635"/>
      <c r="DS15" s="635"/>
      <c r="DT15" s="635"/>
      <c r="DU15" s="635"/>
      <c r="DV15" s="635"/>
      <c r="DW15" s="635"/>
      <c r="DX15" s="635"/>
      <c r="DY15" s="635"/>
      <c r="DZ15" s="635"/>
      <c r="EA15" s="635"/>
      <c r="EB15" s="635"/>
      <c r="EC15" s="671"/>
    </row>
    <row r="16" spans="2:143" ht="11.25" customHeight="1" x14ac:dyDescent="0.15">
      <c r="B16" s="631" t="s">
        <v>263</v>
      </c>
      <c r="C16" s="632"/>
      <c r="D16" s="632"/>
      <c r="E16" s="632"/>
      <c r="F16" s="632"/>
      <c r="G16" s="632"/>
      <c r="H16" s="632"/>
      <c r="I16" s="632"/>
      <c r="J16" s="632"/>
      <c r="K16" s="632"/>
      <c r="L16" s="632"/>
      <c r="M16" s="632"/>
      <c r="N16" s="632"/>
      <c r="O16" s="632"/>
      <c r="P16" s="632"/>
      <c r="Q16" s="633"/>
      <c r="R16" s="634">
        <v>14170</v>
      </c>
      <c r="S16" s="635"/>
      <c r="T16" s="635"/>
      <c r="U16" s="635"/>
      <c r="V16" s="635"/>
      <c r="W16" s="635"/>
      <c r="X16" s="635"/>
      <c r="Y16" s="636"/>
      <c r="Z16" s="672">
        <v>0.1</v>
      </c>
      <c r="AA16" s="672"/>
      <c r="AB16" s="672"/>
      <c r="AC16" s="672"/>
      <c r="AD16" s="673">
        <v>14170</v>
      </c>
      <c r="AE16" s="673"/>
      <c r="AF16" s="673"/>
      <c r="AG16" s="673"/>
      <c r="AH16" s="673"/>
      <c r="AI16" s="673"/>
      <c r="AJ16" s="673"/>
      <c r="AK16" s="673"/>
      <c r="AL16" s="637">
        <v>0.2</v>
      </c>
      <c r="AM16" s="638"/>
      <c r="AN16" s="638"/>
      <c r="AO16" s="674"/>
      <c r="AP16" s="631" t="s">
        <v>264</v>
      </c>
      <c r="AQ16" s="632"/>
      <c r="AR16" s="632"/>
      <c r="AS16" s="632"/>
      <c r="AT16" s="632"/>
      <c r="AU16" s="632"/>
      <c r="AV16" s="632"/>
      <c r="AW16" s="632"/>
      <c r="AX16" s="632"/>
      <c r="AY16" s="632"/>
      <c r="AZ16" s="632"/>
      <c r="BA16" s="632"/>
      <c r="BB16" s="632"/>
      <c r="BC16" s="632"/>
      <c r="BD16" s="632"/>
      <c r="BE16" s="632"/>
      <c r="BF16" s="633"/>
      <c r="BG16" s="634">
        <v>6292</v>
      </c>
      <c r="BH16" s="635"/>
      <c r="BI16" s="635"/>
      <c r="BJ16" s="635"/>
      <c r="BK16" s="635"/>
      <c r="BL16" s="635"/>
      <c r="BM16" s="635"/>
      <c r="BN16" s="636"/>
      <c r="BO16" s="672">
        <v>0.3</v>
      </c>
      <c r="BP16" s="672"/>
      <c r="BQ16" s="672"/>
      <c r="BR16" s="672"/>
      <c r="BS16" s="673">
        <v>573</v>
      </c>
      <c r="BT16" s="673"/>
      <c r="BU16" s="673"/>
      <c r="BV16" s="673"/>
      <c r="BW16" s="673"/>
      <c r="BX16" s="673"/>
      <c r="BY16" s="673"/>
      <c r="BZ16" s="673"/>
      <c r="CA16" s="673"/>
      <c r="CB16" s="708"/>
      <c r="CD16" s="631" t="s">
        <v>265</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72" t="s">
        <v>130</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15">
      <c r="B17" s="631" t="s">
        <v>266</v>
      </c>
      <c r="C17" s="632"/>
      <c r="D17" s="632"/>
      <c r="E17" s="632"/>
      <c r="F17" s="632"/>
      <c r="G17" s="632"/>
      <c r="H17" s="632"/>
      <c r="I17" s="632"/>
      <c r="J17" s="632"/>
      <c r="K17" s="632"/>
      <c r="L17" s="632"/>
      <c r="M17" s="632"/>
      <c r="N17" s="632"/>
      <c r="O17" s="632"/>
      <c r="P17" s="632"/>
      <c r="Q17" s="633"/>
      <c r="R17" s="634">
        <v>33508</v>
      </c>
      <c r="S17" s="635"/>
      <c r="T17" s="635"/>
      <c r="U17" s="635"/>
      <c r="V17" s="635"/>
      <c r="W17" s="635"/>
      <c r="X17" s="635"/>
      <c r="Y17" s="636"/>
      <c r="Z17" s="672">
        <v>0.2</v>
      </c>
      <c r="AA17" s="672"/>
      <c r="AB17" s="672"/>
      <c r="AC17" s="672"/>
      <c r="AD17" s="673">
        <v>33508</v>
      </c>
      <c r="AE17" s="673"/>
      <c r="AF17" s="673"/>
      <c r="AG17" s="673"/>
      <c r="AH17" s="673"/>
      <c r="AI17" s="673"/>
      <c r="AJ17" s="673"/>
      <c r="AK17" s="673"/>
      <c r="AL17" s="637">
        <v>0.4</v>
      </c>
      <c r="AM17" s="638"/>
      <c r="AN17" s="638"/>
      <c r="AO17" s="674"/>
      <c r="AP17" s="631" t="s">
        <v>267</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130</v>
      </c>
      <c r="BT17" s="673"/>
      <c r="BU17" s="673"/>
      <c r="BV17" s="673"/>
      <c r="BW17" s="673"/>
      <c r="BX17" s="673"/>
      <c r="BY17" s="673"/>
      <c r="BZ17" s="673"/>
      <c r="CA17" s="673"/>
      <c r="CB17" s="708"/>
      <c r="CD17" s="631" t="s">
        <v>268</v>
      </c>
      <c r="CE17" s="632"/>
      <c r="CF17" s="632"/>
      <c r="CG17" s="632"/>
      <c r="CH17" s="632"/>
      <c r="CI17" s="632"/>
      <c r="CJ17" s="632"/>
      <c r="CK17" s="632"/>
      <c r="CL17" s="632"/>
      <c r="CM17" s="632"/>
      <c r="CN17" s="632"/>
      <c r="CO17" s="632"/>
      <c r="CP17" s="632"/>
      <c r="CQ17" s="633"/>
      <c r="CR17" s="634">
        <v>1623936</v>
      </c>
      <c r="CS17" s="635"/>
      <c r="CT17" s="635"/>
      <c r="CU17" s="635"/>
      <c r="CV17" s="635"/>
      <c r="CW17" s="635"/>
      <c r="CX17" s="635"/>
      <c r="CY17" s="636"/>
      <c r="CZ17" s="672">
        <v>8.5</v>
      </c>
      <c r="DA17" s="672"/>
      <c r="DB17" s="672"/>
      <c r="DC17" s="672"/>
      <c r="DD17" s="640" t="s">
        <v>130</v>
      </c>
      <c r="DE17" s="635"/>
      <c r="DF17" s="635"/>
      <c r="DG17" s="635"/>
      <c r="DH17" s="635"/>
      <c r="DI17" s="635"/>
      <c r="DJ17" s="635"/>
      <c r="DK17" s="635"/>
      <c r="DL17" s="635"/>
      <c r="DM17" s="635"/>
      <c r="DN17" s="635"/>
      <c r="DO17" s="635"/>
      <c r="DP17" s="636"/>
      <c r="DQ17" s="640">
        <v>1527641</v>
      </c>
      <c r="DR17" s="635"/>
      <c r="DS17" s="635"/>
      <c r="DT17" s="635"/>
      <c r="DU17" s="635"/>
      <c r="DV17" s="635"/>
      <c r="DW17" s="635"/>
      <c r="DX17" s="635"/>
      <c r="DY17" s="635"/>
      <c r="DZ17" s="635"/>
      <c r="EA17" s="635"/>
      <c r="EB17" s="635"/>
      <c r="EC17" s="671"/>
    </row>
    <row r="18" spans="2:133" ht="11.25" customHeight="1" x14ac:dyDescent="0.15">
      <c r="B18" s="631" t="s">
        <v>269</v>
      </c>
      <c r="C18" s="632"/>
      <c r="D18" s="632"/>
      <c r="E18" s="632"/>
      <c r="F18" s="632"/>
      <c r="G18" s="632"/>
      <c r="H18" s="632"/>
      <c r="I18" s="632"/>
      <c r="J18" s="632"/>
      <c r="K18" s="632"/>
      <c r="L18" s="632"/>
      <c r="M18" s="632"/>
      <c r="N18" s="632"/>
      <c r="O18" s="632"/>
      <c r="P18" s="632"/>
      <c r="Q18" s="633"/>
      <c r="R18" s="634">
        <v>6155</v>
      </c>
      <c r="S18" s="635"/>
      <c r="T18" s="635"/>
      <c r="U18" s="635"/>
      <c r="V18" s="635"/>
      <c r="W18" s="635"/>
      <c r="X18" s="635"/>
      <c r="Y18" s="636"/>
      <c r="Z18" s="672">
        <v>0</v>
      </c>
      <c r="AA18" s="672"/>
      <c r="AB18" s="672"/>
      <c r="AC18" s="672"/>
      <c r="AD18" s="673">
        <v>6155</v>
      </c>
      <c r="AE18" s="673"/>
      <c r="AF18" s="673"/>
      <c r="AG18" s="673"/>
      <c r="AH18" s="673"/>
      <c r="AI18" s="673"/>
      <c r="AJ18" s="673"/>
      <c r="AK18" s="673"/>
      <c r="AL18" s="637">
        <v>0.1</v>
      </c>
      <c r="AM18" s="638"/>
      <c r="AN18" s="638"/>
      <c r="AO18" s="674"/>
      <c r="AP18" s="631" t="s">
        <v>270</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130</v>
      </c>
      <c r="BP18" s="672"/>
      <c r="BQ18" s="672"/>
      <c r="BR18" s="672"/>
      <c r="BS18" s="673" t="s">
        <v>130</v>
      </c>
      <c r="BT18" s="673"/>
      <c r="BU18" s="673"/>
      <c r="BV18" s="673"/>
      <c r="BW18" s="673"/>
      <c r="BX18" s="673"/>
      <c r="BY18" s="673"/>
      <c r="BZ18" s="673"/>
      <c r="CA18" s="673"/>
      <c r="CB18" s="708"/>
      <c r="CD18" s="631" t="s">
        <v>271</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15">
      <c r="B19" s="631" t="s">
        <v>272</v>
      </c>
      <c r="C19" s="632"/>
      <c r="D19" s="632"/>
      <c r="E19" s="632"/>
      <c r="F19" s="632"/>
      <c r="G19" s="632"/>
      <c r="H19" s="632"/>
      <c r="I19" s="632"/>
      <c r="J19" s="632"/>
      <c r="K19" s="632"/>
      <c r="L19" s="632"/>
      <c r="M19" s="632"/>
      <c r="N19" s="632"/>
      <c r="O19" s="632"/>
      <c r="P19" s="632"/>
      <c r="Q19" s="633"/>
      <c r="R19" s="634">
        <v>5666</v>
      </c>
      <c r="S19" s="635"/>
      <c r="T19" s="635"/>
      <c r="U19" s="635"/>
      <c r="V19" s="635"/>
      <c r="W19" s="635"/>
      <c r="X19" s="635"/>
      <c r="Y19" s="636"/>
      <c r="Z19" s="672">
        <v>0</v>
      </c>
      <c r="AA19" s="672"/>
      <c r="AB19" s="672"/>
      <c r="AC19" s="672"/>
      <c r="AD19" s="673">
        <v>5666</v>
      </c>
      <c r="AE19" s="673"/>
      <c r="AF19" s="673"/>
      <c r="AG19" s="673"/>
      <c r="AH19" s="673"/>
      <c r="AI19" s="673"/>
      <c r="AJ19" s="673"/>
      <c r="AK19" s="673"/>
      <c r="AL19" s="637">
        <v>0.1</v>
      </c>
      <c r="AM19" s="638"/>
      <c r="AN19" s="638"/>
      <c r="AO19" s="674"/>
      <c r="AP19" s="631" t="s">
        <v>273</v>
      </c>
      <c r="AQ19" s="632"/>
      <c r="AR19" s="632"/>
      <c r="AS19" s="632"/>
      <c r="AT19" s="632"/>
      <c r="AU19" s="632"/>
      <c r="AV19" s="632"/>
      <c r="AW19" s="632"/>
      <c r="AX19" s="632"/>
      <c r="AY19" s="632"/>
      <c r="AZ19" s="632"/>
      <c r="BA19" s="632"/>
      <c r="BB19" s="632"/>
      <c r="BC19" s="632"/>
      <c r="BD19" s="632"/>
      <c r="BE19" s="632"/>
      <c r="BF19" s="633"/>
      <c r="BG19" s="634">
        <v>89422</v>
      </c>
      <c r="BH19" s="635"/>
      <c r="BI19" s="635"/>
      <c r="BJ19" s="635"/>
      <c r="BK19" s="635"/>
      <c r="BL19" s="635"/>
      <c r="BM19" s="635"/>
      <c r="BN19" s="636"/>
      <c r="BO19" s="672">
        <v>4.4000000000000004</v>
      </c>
      <c r="BP19" s="672"/>
      <c r="BQ19" s="672"/>
      <c r="BR19" s="672"/>
      <c r="BS19" s="673" t="s">
        <v>130</v>
      </c>
      <c r="BT19" s="673"/>
      <c r="BU19" s="673"/>
      <c r="BV19" s="673"/>
      <c r="BW19" s="673"/>
      <c r="BX19" s="673"/>
      <c r="BY19" s="673"/>
      <c r="BZ19" s="673"/>
      <c r="CA19" s="673"/>
      <c r="CB19" s="708"/>
      <c r="CD19" s="631" t="s">
        <v>274</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130</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15">
      <c r="B20" s="709" t="s">
        <v>275</v>
      </c>
      <c r="C20" s="710"/>
      <c r="D20" s="710"/>
      <c r="E20" s="710"/>
      <c r="F20" s="710"/>
      <c r="G20" s="710"/>
      <c r="H20" s="710"/>
      <c r="I20" s="710"/>
      <c r="J20" s="710"/>
      <c r="K20" s="710"/>
      <c r="L20" s="710"/>
      <c r="M20" s="710"/>
      <c r="N20" s="710"/>
      <c r="O20" s="710"/>
      <c r="P20" s="710"/>
      <c r="Q20" s="711"/>
      <c r="R20" s="634">
        <v>489</v>
      </c>
      <c r="S20" s="635"/>
      <c r="T20" s="635"/>
      <c r="U20" s="635"/>
      <c r="V20" s="635"/>
      <c r="W20" s="635"/>
      <c r="X20" s="635"/>
      <c r="Y20" s="636"/>
      <c r="Z20" s="672">
        <v>0</v>
      </c>
      <c r="AA20" s="672"/>
      <c r="AB20" s="672"/>
      <c r="AC20" s="672"/>
      <c r="AD20" s="673">
        <v>489</v>
      </c>
      <c r="AE20" s="673"/>
      <c r="AF20" s="673"/>
      <c r="AG20" s="673"/>
      <c r="AH20" s="673"/>
      <c r="AI20" s="673"/>
      <c r="AJ20" s="673"/>
      <c r="AK20" s="673"/>
      <c r="AL20" s="637">
        <v>0</v>
      </c>
      <c r="AM20" s="638"/>
      <c r="AN20" s="638"/>
      <c r="AO20" s="674"/>
      <c r="AP20" s="631" t="s">
        <v>276</v>
      </c>
      <c r="AQ20" s="632"/>
      <c r="AR20" s="632"/>
      <c r="AS20" s="632"/>
      <c r="AT20" s="632"/>
      <c r="AU20" s="632"/>
      <c r="AV20" s="632"/>
      <c r="AW20" s="632"/>
      <c r="AX20" s="632"/>
      <c r="AY20" s="632"/>
      <c r="AZ20" s="632"/>
      <c r="BA20" s="632"/>
      <c r="BB20" s="632"/>
      <c r="BC20" s="632"/>
      <c r="BD20" s="632"/>
      <c r="BE20" s="632"/>
      <c r="BF20" s="633"/>
      <c r="BG20" s="634">
        <v>89422</v>
      </c>
      <c r="BH20" s="635"/>
      <c r="BI20" s="635"/>
      <c r="BJ20" s="635"/>
      <c r="BK20" s="635"/>
      <c r="BL20" s="635"/>
      <c r="BM20" s="635"/>
      <c r="BN20" s="636"/>
      <c r="BO20" s="672">
        <v>4.4000000000000004</v>
      </c>
      <c r="BP20" s="672"/>
      <c r="BQ20" s="672"/>
      <c r="BR20" s="672"/>
      <c r="BS20" s="673" t="s">
        <v>130</v>
      </c>
      <c r="BT20" s="673"/>
      <c r="BU20" s="673"/>
      <c r="BV20" s="673"/>
      <c r="BW20" s="673"/>
      <c r="BX20" s="673"/>
      <c r="BY20" s="673"/>
      <c r="BZ20" s="673"/>
      <c r="CA20" s="673"/>
      <c r="CB20" s="708"/>
      <c r="CD20" s="631" t="s">
        <v>277</v>
      </c>
      <c r="CE20" s="632"/>
      <c r="CF20" s="632"/>
      <c r="CG20" s="632"/>
      <c r="CH20" s="632"/>
      <c r="CI20" s="632"/>
      <c r="CJ20" s="632"/>
      <c r="CK20" s="632"/>
      <c r="CL20" s="632"/>
      <c r="CM20" s="632"/>
      <c r="CN20" s="632"/>
      <c r="CO20" s="632"/>
      <c r="CP20" s="632"/>
      <c r="CQ20" s="633"/>
      <c r="CR20" s="634">
        <v>19107822</v>
      </c>
      <c r="CS20" s="635"/>
      <c r="CT20" s="635"/>
      <c r="CU20" s="635"/>
      <c r="CV20" s="635"/>
      <c r="CW20" s="635"/>
      <c r="CX20" s="635"/>
      <c r="CY20" s="636"/>
      <c r="CZ20" s="672">
        <v>100</v>
      </c>
      <c r="DA20" s="672"/>
      <c r="DB20" s="672"/>
      <c r="DC20" s="672"/>
      <c r="DD20" s="640">
        <v>1673926</v>
      </c>
      <c r="DE20" s="635"/>
      <c r="DF20" s="635"/>
      <c r="DG20" s="635"/>
      <c r="DH20" s="635"/>
      <c r="DI20" s="635"/>
      <c r="DJ20" s="635"/>
      <c r="DK20" s="635"/>
      <c r="DL20" s="635"/>
      <c r="DM20" s="635"/>
      <c r="DN20" s="635"/>
      <c r="DO20" s="635"/>
      <c r="DP20" s="636"/>
      <c r="DQ20" s="640">
        <v>12703743</v>
      </c>
      <c r="DR20" s="635"/>
      <c r="DS20" s="635"/>
      <c r="DT20" s="635"/>
      <c r="DU20" s="635"/>
      <c r="DV20" s="635"/>
      <c r="DW20" s="635"/>
      <c r="DX20" s="635"/>
      <c r="DY20" s="635"/>
      <c r="DZ20" s="635"/>
      <c r="EA20" s="635"/>
      <c r="EB20" s="635"/>
      <c r="EC20" s="671"/>
    </row>
    <row r="21" spans="2:133" ht="11.25" customHeight="1" x14ac:dyDescent="0.15">
      <c r="B21" s="631" t="s">
        <v>278</v>
      </c>
      <c r="C21" s="632"/>
      <c r="D21" s="632"/>
      <c r="E21" s="632"/>
      <c r="F21" s="632"/>
      <c r="G21" s="632"/>
      <c r="H21" s="632"/>
      <c r="I21" s="632"/>
      <c r="J21" s="632"/>
      <c r="K21" s="632"/>
      <c r="L21" s="632"/>
      <c r="M21" s="632"/>
      <c r="N21" s="632"/>
      <c r="O21" s="632"/>
      <c r="P21" s="632"/>
      <c r="Q21" s="633"/>
      <c r="R21" s="634">
        <v>7661152</v>
      </c>
      <c r="S21" s="635"/>
      <c r="T21" s="635"/>
      <c r="U21" s="635"/>
      <c r="V21" s="635"/>
      <c r="W21" s="635"/>
      <c r="X21" s="635"/>
      <c r="Y21" s="636"/>
      <c r="Z21" s="672">
        <v>39.200000000000003</v>
      </c>
      <c r="AA21" s="672"/>
      <c r="AB21" s="672"/>
      <c r="AC21" s="672"/>
      <c r="AD21" s="673">
        <v>6111174</v>
      </c>
      <c r="AE21" s="673"/>
      <c r="AF21" s="673"/>
      <c r="AG21" s="673"/>
      <c r="AH21" s="673"/>
      <c r="AI21" s="673"/>
      <c r="AJ21" s="673"/>
      <c r="AK21" s="673"/>
      <c r="AL21" s="637">
        <v>68.900000000000006</v>
      </c>
      <c r="AM21" s="638"/>
      <c r="AN21" s="638"/>
      <c r="AO21" s="674"/>
      <c r="AP21" s="631" t="s">
        <v>279</v>
      </c>
      <c r="AQ21" s="712"/>
      <c r="AR21" s="712"/>
      <c r="AS21" s="712"/>
      <c r="AT21" s="712"/>
      <c r="AU21" s="712"/>
      <c r="AV21" s="712"/>
      <c r="AW21" s="712"/>
      <c r="AX21" s="712"/>
      <c r="AY21" s="712"/>
      <c r="AZ21" s="712"/>
      <c r="BA21" s="712"/>
      <c r="BB21" s="712"/>
      <c r="BC21" s="712"/>
      <c r="BD21" s="712"/>
      <c r="BE21" s="712"/>
      <c r="BF21" s="713"/>
      <c r="BG21" s="634">
        <v>14667</v>
      </c>
      <c r="BH21" s="635"/>
      <c r="BI21" s="635"/>
      <c r="BJ21" s="635"/>
      <c r="BK21" s="635"/>
      <c r="BL21" s="635"/>
      <c r="BM21" s="635"/>
      <c r="BN21" s="636"/>
      <c r="BO21" s="672">
        <v>0.7</v>
      </c>
      <c r="BP21" s="672"/>
      <c r="BQ21" s="672"/>
      <c r="BR21" s="672"/>
      <c r="BS21" s="673" t="s">
        <v>130</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280</v>
      </c>
      <c r="C22" s="632"/>
      <c r="D22" s="632"/>
      <c r="E22" s="632"/>
      <c r="F22" s="632"/>
      <c r="G22" s="632"/>
      <c r="H22" s="632"/>
      <c r="I22" s="632"/>
      <c r="J22" s="632"/>
      <c r="K22" s="632"/>
      <c r="L22" s="632"/>
      <c r="M22" s="632"/>
      <c r="N22" s="632"/>
      <c r="O22" s="632"/>
      <c r="P22" s="632"/>
      <c r="Q22" s="633"/>
      <c r="R22" s="634">
        <v>6111174</v>
      </c>
      <c r="S22" s="635"/>
      <c r="T22" s="635"/>
      <c r="U22" s="635"/>
      <c r="V22" s="635"/>
      <c r="W22" s="635"/>
      <c r="X22" s="635"/>
      <c r="Y22" s="636"/>
      <c r="Z22" s="672">
        <v>31.3</v>
      </c>
      <c r="AA22" s="672"/>
      <c r="AB22" s="672"/>
      <c r="AC22" s="672"/>
      <c r="AD22" s="673">
        <v>6111174</v>
      </c>
      <c r="AE22" s="673"/>
      <c r="AF22" s="673"/>
      <c r="AG22" s="673"/>
      <c r="AH22" s="673"/>
      <c r="AI22" s="673"/>
      <c r="AJ22" s="673"/>
      <c r="AK22" s="673"/>
      <c r="AL22" s="637">
        <v>68.900000000000006</v>
      </c>
      <c r="AM22" s="638"/>
      <c r="AN22" s="638"/>
      <c r="AO22" s="674"/>
      <c r="AP22" s="631" t="s">
        <v>281</v>
      </c>
      <c r="AQ22" s="712"/>
      <c r="AR22" s="712"/>
      <c r="AS22" s="712"/>
      <c r="AT22" s="712"/>
      <c r="AU22" s="712"/>
      <c r="AV22" s="712"/>
      <c r="AW22" s="712"/>
      <c r="AX22" s="712"/>
      <c r="AY22" s="712"/>
      <c r="AZ22" s="712"/>
      <c r="BA22" s="712"/>
      <c r="BB22" s="712"/>
      <c r="BC22" s="712"/>
      <c r="BD22" s="712"/>
      <c r="BE22" s="712"/>
      <c r="BF22" s="713"/>
      <c r="BG22" s="634" t="s">
        <v>130</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08"/>
      <c r="CD22" s="686" t="s">
        <v>282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283</v>
      </c>
      <c r="C23" s="632"/>
      <c r="D23" s="632"/>
      <c r="E23" s="632"/>
      <c r="F23" s="632"/>
      <c r="G23" s="632"/>
      <c r="H23" s="632"/>
      <c r="I23" s="632"/>
      <c r="J23" s="632"/>
      <c r="K23" s="632"/>
      <c r="L23" s="632"/>
      <c r="M23" s="632"/>
      <c r="N23" s="632"/>
      <c r="O23" s="632"/>
      <c r="P23" s="632"/>
      <c r="Q23" s="633"/>
      <c r="R23" s="634">
        <v>1549978</v>
      </c>
      <c r="S23" s="635"/>
      <c r="T23" s="635"/>
      <c r="U23" s="635"/>
      <c r="V23" s="635"/>
      <c r="W23" s="635"/>
      <c r="X23" s="635"/>
      <c r="Y23" s="636"/>
      <c r="Z23" s="672">
        <v>7.9</v>
      </c>
      <c r="AA23" s="672"/>
      <c r="AB23" s="672"/>
      <c r="AC23" s="672"/>
      <c r="AD23" s="673" t="s">
        <v>130</v>
      </c>
      <c r="AE23" s="673"/>
      <c r="AF23" s="673"/>
      <c r="AG23" s="673"/>
      <c r="AH23" s="673"/>
      <c r="AI23" s="673"/>
      <c r="AJ23" s="673"/>
      <c r="AK23" s="673"/>
      <c r="AL23" s="637" t="s">
        <v>130</v>
      </c>
      <c r="AM23" s="638"/>
      <c r="AN23" s="638"/>
      <c r="AO23" s="674"/>
      <c r="AP23" s="631" t="s">
        <v>284</v>
      </c>
      <c r="AQ23" s="712"/>
      <c r="AR23" s="712"/>
      <c r="AS23" s="712"/>
      <c r="AT23" s="712"/>
      <c r="AU23" s="712"/>
      <c r="AV23" s="712"/>
      <c r="AW23" s="712"/>
      <c r="AX23" s="712"/>
      <c r="AY23" s="712"/>
      <c r="AZ23" s="712"/>
      <c r="BA23" s="712"/>
      <c r="BB23" s="712"/>
      <c r="BC23" s="712"/>
      <c r="BD23" s="712"/>
      <c r="BE23" s="712"/>
      <c r="BF23" s="713"/>
      <c r="BG23" s="634">
        <v>74755</v>
      </c>
      <c r="BH23" s="635"/>
      <c r="BI23" s="635"/>
      <c r="BJ23" s="635"/>
      <c r="BK23" s="635"/>
      <c r="BL23" s="635"/>
      <c r="BM23" s="635"/>
      <c r="BN23" s="636"/>
      <c r="BO23" s="672">
        <v>3.7</v>
      </c>
      <c r="BP23" s="672"/>
      <c r="BQ23" s="672"/>
      <c r="BR23" s="672"/>
      <c r="BS23" s="673" t="s">
        <v>130</v>
      </c>
      <c r="BT23" s="673"/>
      <c r="BU23" s="673"/>
      <c r="BV23" s="673"/>
      <c r="BW23" s="673"/>
      <c r="BX23" s="673"/>
      <c r="BY23" s="673"/>
      <c r="BZ23" s="673"/>
      <c r="CA23" s="673"/>
      <c r="CB23" s="708"/>
      <c r="CD23" s="686" t="s">
        <v>224</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15">
      <c r="B24" s="631" t="s">
        <v>290</v>
      </c>
      <c r="C24" s="632"/>
      <c r="D24" s="632"/>
      <c r="E24" s="632"/>
      <c r="F24" s="632"/>
      <c r="G24" s="632"/>
      <c r="H24" s="632"/>
      <c r="I24" s="632"/>
      <c r="J24" s="632"/>
      <c r="K24" s="632"/>
      <c r="L24" s="632"/>
      <c r="M24" s="632"/>
      <c r="N24" s="632"/>
      <c r="O24" s="632"/>
      <c r="P24" s="632"/>
      <c r="Q24" s="633"/>
      <c r="R24" s="634" t="s">
        <v>130</v>
      </c>
      <c r="S24" s="635"/>
      <c r="T24" s="635"/>
      <c r="U24" s="635"/>
      <c r="V24" s="635"/>
      <c r="W24" s="635"/>
      <c r="X24" s="635"/>
      <c r="Y24" s="636"/>
      <c r="Z24" s="672" t="s">
        <v>130</v>
      </c>
      <c r="AA24" s="672"/>
      <c r="AB24" s="672"/>
      <c r="AC24" s="672"/>
      <c r="AD24" s="673" t="s">
        <v>130</v>
      </c>
      <c r="AE24" s="673"/>
      <c r="AF24" s="673"/>
      <c r="AG24" s="673"/>
      <c r="AH24" s="673"/>
      <c r="AI24" s="673"/>
      <c r="AJ24" s="673"/>
      <c r="AK24" s="673"/>
      <c r="AL24" s="637" t="s">
        <v>130</v>
      </c>
      <c r="AM24" s="638"/>
      <c r="AN24" s="638"/>
      <c r="AO24" s="674"/>
      <c r="AP24" s="631" t="s">
        <v>291</v>
      </c>
      <c r="AQ24" s="712"/>
      <c r="AR24" s="712"/>
      <c r="AS24" s="712"/>
      <c r="AT24" s="712"/>
      <c r="AU24" s="712"/>
      <c r="AV24" s="712"/>
      <c r="AW24" s="712"/>
      <c r="AX24" s="712"/>
      <c r="AY24" s="712"/>
      <c r="AZ24" s="712"/>
      <c r="BA24" s="712"/>
      <c r="BB24" s="712"/>
      <c r="BC24" s="712"/>
      <c r="BD24" s="712"/>
      <c r="BE24" s="712"/>
      <c r="BF24" s="713"/>
      <c r="BG24" s="634" t="s">
        <v>130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08"/>
      <c r="CD24" s="692" t="s">
        <v>292</v>
      </c>
      <c r="CE24" s="693"/>
      <c r="CF24" s="693"/>
      <c r="CG24" s="693"/>
      <c r="CH24" s="693"/>
      <c r="CI24" s="693"/>
      <c r="CJ24" s="693"/>
      <c r="CK24" s="693"/>
      <c r="CL24" s="693"/>
      <c r="CM24" s="693"/>
      <c r="CN24" s="693"/>
      <c r="CO24" s="693"/>
      <c r="CP24" s="693"/>
      <c r="CQ24" s="694"/>
      <c r="CR24" s="689">
        <v>7094939</v>
      </c>
      <c r="CS24" s="690"/>
      <c r="CT24" s="690"/>
      <c r="CU24" s="690"/>
      <c r="CV24" s="690"/>
      <c r="CW24" s="690"/>
      <c r="CX24" s="690"/>
      <c r="CY24" s="715"/>
      <c r="CZ24" s="716">
        <v>37.1</v>
      </c>
      <c r="DA24" s="698"/>
      <c r="DB24" s="698"/>
      <c r="DC24" s="718"/>
      <c r="DD24" s="714">
        <v>4725866</v>
      </c>
      <c r="DE24" s="690"/>
      <c r="DF24" s="690"/>
      <c r="DG24" s="690"/>
      <c r="DH24" s="690"/>
      <c r="DI24" s="690"/>
      <c r="DJ24" s="690"/>
      <c r="DK24" s="715"/>
      <c r="DL24" s="714">
        <v>4259328</v>
      </c>
      <c r="DM24" s="690"/>
      <c r="DN24" s="690"/>
      <c r="DO24" s="690"/>
      <c r="DP24" s="690"/>
      <c r="DQ24" s="690"/>
      <c r="DR24" s="690"/>
      <c r="DS24" s="690"/>
      <c r="DT24" s="690"/>
      <c r="DU24" s="690"/>
      <c r="DV24" s="715"/>
      <c r="DW24" s="716">
        <v>47.5</v>
      </c>
      <c r="DX24" s="698"/>
      <c r="DY24" s="698"/>
      <c r="DZ24" s="698"/>
      <c r="EA24" s="698"/>
      <c r="EB24" s="698"/>
      <c r="EC24" s="717"/>
    </row>
    <row r="25" spans="2:133" ht="11.25" customHeight="1" x14ac:dyDescent="0.15">
      <c r="B25" s="631" t="s">
        <v>293</v>
      </c>
      <c r="C25" s="632"/>
      <c r="D25" s="632"/>
      <c r="E25" s="632"/>
      <c r="F25" s="632"/>
      <c r="G25" s="632"/>
      <c r="H25" s="632"/>
      <c r="I25" s="632"/>
      <c r="J25" s="632"/>
      <c r="K25" s="632"/>
      <c r="L25" s="632"/>
      <c r="M25" s="632"/>
      <c r="N25" s="632"/>
      <c r="O25" s="632"/>
      <c r="P25" s="632"/>
      <c r="Q25" s="633"/>
      <c r="R25" s="634">
        <v>10464474</v>
      </c>
      <c r="S25" s="635"/>
      <c r="T25" s="635"/>
      <c r="U25" s="635"/>
      <c r="V25" s="635"/>
      <c r="W25" s="635"/>
      <c r="X25" s="635"/>
      <c r="Y25" s="636"/>
      <c r="Z25" s="672">
        <v>53.6</v>
      </c>
      <c r="AA25" s="672"/>
      <c r="AB25" s="672"/>
      <c r="AC25" s="672"/>
      <c r="AD25" s="673">
        <v>8839741</v>
      </c>
      <c r="AE25" s="673"/>
      <c r="AF25" s="673"/>
      <c r="AG25" s="673"/>
      <c r="AH25" s="673"/>
      <c r="AI25" s="673"/>
      <c r="AJ25" s="673"/>
      <c r="AK25" s="673"/>
      <c r="AL25" s="637">
        <v>99.6</v>
      </c>
      <c r="AM25" s="638"/>
      <c r="AN25" s="638"/>
      <c r="AO25" s="674"/>
      <c r="AP25" s="631" t="s">
        <v>294</v>
      </c>
      <c r="AQ25" s="712"/>
      <c r="AR25" s="712"/>
      <c r="AS25" s="712"/>
      <c r="AT25" s="712"/>
      <c r="AU25" s="712"/>
      <c r="AV25" s="712"/>
      <c r="AW25" s="712"/>
      <c r="AX25" s="712"/>
      <c r="AY25" s="712"/>
      <c r="AZ25" s="712"/>
      <c r="BA25" s="712"/>
      <c r="BB25" s="712"/>
      <c r="BC25" s="712"/>
      <c r="BD25" s="712"/>
      <c r="BE25" s="712"/>
      <c r="BF25" s="713"/>
      <c r="BG25" s="634" t="s">
        <v>130</v>
      </c>
      <c r="BH25" s="635"/>
      <c r="BI25" s="635"/>
      <c r="BJ25" s="635"/>
      <c r="BK25" s="635"/>
      <c r="BL25" s="635"/>
      <c r="BM25" s="635"/>
      <c r="BN25" s="636"/>
      <c r="BO25" s="672" t="s">
        <v>130</v>
      </c>
      <c r="BP25" s="672"/>
      <c r="BQ25" s="672"/>
      <c r="BR25" s="672"/>
      <c r="BS25" s="673" t="s">
        <v>130</v>
      </c>
      <c r="BT25" s="673"/>
      <c r="BU25" s="673"/>
      <c r="BV25" s="673"/>
      <c r="BW25" s="673"/>
      <c r="BX25" s="673"/>
      <c r="BY25" s="673"/>
      <c r="BZ25" s="673"/>
      <c r="CA25" s="673"/>
      <c r="CB25" s="708"/>
      <c r="CD25" s="631" t="s">
        <v>295</v>
      </c>
      <c r="CE25" s="632"/>
      <c r="CF25" s="632"/>
      <c r="CG25" s="632"/>
      <c r="CH25" s="632"/>
      <c r="CI25" s="632"/>
      <c r="CJ25" s="632"/>
      <c r="CK25" s="632"/>
      <c r="CL25" s="632"/>
      <c r="CM25" s="632"/>
      <c r="CN25" s="632"/>
      <c r="CO25" s="632"/>
      <c r="CP25" s="632"/>
      <c r="CQ25" s="633"/>
      <c r="CR25" s="634">
        <v>2761505</v>
      </c>
      <c r="CS25" s="647"/>
      <c r="CT25" s="647"/>
      <c r="CU25" s="647"/>
      <c r="CV25" s="647"/>
      <c r="CW25" s="647"/>
      <c r="CX25" s="647"/>
      <c r="CY25" s="648"/>
      <c r="CZ25" s="637">
        <v>14.5</v>
      </c>
      <c r="DA25" s="649"/>
      <c r="DB25" s="649"/>
      <c r="DC25" s="650"/>
      <c r="DD25" s="640">
        <v>2515638</v>
      </c>
      <c r="DE25" s="647"/>
      <c r="DF25" s="647"/>
      <c r="DG25" s="647"/>
      <c r="DH25" s="647"/>
      <c r="DI25" s="647"/>
      <c r="DJ25" s="647"/>
      <c r="DK25" s="648"/>
      <c r="DL25" s="640">
        <v>2114668</v>
      </c>
      <c r="DM25" s="647"/>
      <c r="DN25" s="647"/>
      <c r="DO25" s="647"/>
      <c r="DP25" s="647"/>
      <c r="DQ25" s="647"/>
      <c r="DR25" s="647"/>
      <c r="DS25" s="647"/>
      <c r="DT25" s="647"/>
      <c r="DU25" s="647"/>
      <c r="DV25" s="648"/>
      <c r="DW25" s="637">
        <v>23.6</v>
      </c>
      <c r="DX25" s="649"/>
      <c r="DY25" s="649"/>
      <c r="DZ25" s="649"/>
      <c r="EA25" s="649"/>
      <c r="EB25" s="649"/>
      <c r="EC25" s="661"/>
    </row>
    <row r="26" spans="2:133" ht="11.25" customHeight="1" x14ac:dyDescent="0.15">
      <c r="B26" s="631" t="s">
        <v>296</v>
      </c>
      <c r="C26" s="632"/>
      <c r="D26" s="632"/>
      <c r="E26" s="632"/>
      <c r="F26" s="632"/>
      <c r="G26" s="632"/>
      <c r="H26" s="632"/>
      <c r="I26" s="632"/>
      <c r="J26" s="632"/>
      <c r="K26" s="632"/>
      <c r="L26" s="632"/>
      <c r="M26" s="632"/>
      <c r="N26" s="632"/>
      <c r="O26" s="632"/>
      <c r="P26" s="632"/>
      <c r="Q26" s="633"/>
      <c r="R26" s="634">
        <v>2476</v>
      </c>
      <c r="S26" s="635"/>
      <c r="T26" s="635"/>
      <c r="U26" s="635"/>
      <c r="V26" s="635"/>
      <c r="W26" s="635"/>
      <c r="X26" s="635"/>
      <c r="Y26" s="636"/>
      <c r="Z26" s="672">
        <v>0</v>
      </c>
      <c r="AA26" s="672"/>
      <c r="AB26" s="672"/>
      <c r="AC26" s="672"/>
      <c r="AD26" s="673">
        <v>2476</v>
      </c>
      <c r="AE26" s="673"/>
      <c r="AF26" s="673"/>
      <c r="AG26" s="673"/>
      <c r="AH26" s="673"/>
      <c r="AI26" s="673"/>
      <c r="AJ26" s="673"/>
      <c r="AK26" s="673"/>
      <c r="AL26" s="637">
        <v>0</v>
      </c>
      <c r="AM26" s="638"/>
      <c r="AN26" s="638"/>
      <c r="AO26" s="674"/>
      <c r="AP26" s="631" t="s">
        <v>297</v>
      </c>
      <c r="AQ26" s="712"/>
      <c r="AR26" s="712"/>
      <c r="AS26" s="712"/>
      <c r="AT26" s="712"/>
      <c r="AU26" s="712"/>
      <c r="AV26" s="712"/>
      <c r="AW26" s="712"/>
      <c r="AX26" s="712"/>
      <c r="AY26" s="712"/>
      <c r="AZ26" s="712"/>
      <c r="BA26" s="712"/>
      <c r="BB26" s="712"/>
      <c r="BC26" s="712"/>
      <c r="BD26" s="712"/>
      <c r="BE26" s="712"/>
      <c r="BF26" s="713"/>
      <c r="BG26" s="634" t="s">
        <v>130</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08"/>
      <c r="CD26" s="631" t="s">
        <v>298</v>
      </c>
      <c r="CE26" s="632"/>
      <c r="CF26" s="632"/>
      <c r="CG26" s="632"/>
      <c r="CH26" s="632"/>
      <c r="CI26" s="632"/>
      <c r="CJ26" s="632"/>
      <c r="CK26" s="632"/>
      <c r="CL26" s="632"/>
      <c r="CM26" s="632"/>
      <c r="CN26" s="632"/>
      <c r="CO26" s="632"/>
      <c r="CP26" s="632"/>
      <c r="CQ26" s="633"/>
      <c r="CR26" s="634">
        <v>1758408</v>
      </c>
      <c r="CS26" s="635"/>
      <c r="CT26" s="635"/>
      <c r="CU26" s="635"/>
      <c r="CV26" s="635"/>
      <c r="CW26" s="635"/>
      <c r="CX26" s="635"/>
      <c r="CY26" s="636"/>
      <c r="CZ26" s="637">
        <v>9.1999999999999993</v>
      </c>
      <c r="DA26" s="649"/>
      <c r="DB26" s="649"/>
      <c r="DC26" s="650"/>
      <c r="DD26" s="640">
        <v>1574063</v>
      </c>
      <c r="DE26" s="635"/>
      <c r="DF26" s="635"/>
      <c r="DG26" s="635"/>
      <c r="DH26" s="635"/>
      <c r="DI26" s="635"/>
      <c r="DJ26" s="635"/>
      <c r="DK26" s="636"/>
      <c r="DL26" s="640" t="s">
        <v>130</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15">
      <c r="B27" s="631" t="s">
        <v>299</v>
      </c>
      <c r="C27" s="632"/>
      <c r="D27" s="632"/>
      <c r="E27" s="632"/>
      <c r="F27" s="632"/>
      <c r="G27" s="632"/>
      <c r="H27" s="632"/>
      <c r="I27" s="632"/>
      <c r="J27" s="632"/>
      <c r="K27" s="632"/>
      <c r="L27" s="632"/>
      <c r="M27" s="632"/>
      <c r="N27" s="632"/>
      <c r="O27" s="632"/>
      <c r="P27" s="632"/>
      <c r="Q27" s="633"/>
      <c r="R27" s="634">
        <v>111150</v>
      </c>
      <c r="S27" s="635"/>
      <c r="T27" s="635"/>
      <c r="U27" s="635"/>
      <c r="V27" s="635"/>
      <c r="W27" s="635"/>
      <c r="X27" s="635"/>
      <c r="Y27" s="636"/>
      <c r="Z27" s="672">
        <v>0.6</v>
      </c>
      <c r="AA27" s="672"/>
      <c r="AB27" s="672"/>
      <c r="AC27" s="672"/>
      <c r="AD27" s="673" t="s">
        <v>130</v>
      </c>
      <c r="AE27" s="673"/>
      <c r="AF27" s="673"/>
      <c r="AG27" s="673"/>
      <c r="AH27" s="673"/>
      <c r="AI27" s="673"/>
      <c r="AJ27" s="673"/>
      <c r="AK27" s="673"/>
      <c r="AL27" s="637" t="s">
        <v>130</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2011019</v>
      </c>
      <c r="BH27" s="635"/>
      <c r="BI27" s="635"/>
      <c r="BJ27" s="635"/>
      <c r="BK27" s="635"/>
      <c r="BL27" s="635"/>
      <c r="BM27" s="635"/>
      <c r="BN27" s="636"/>
      <c r="BO27" s="672">
        <v>100</v>
      </c>
      <c r="BP27" s="672"/>
      <c r="BQ27" s="672"/>
      <c r="BR27" s="672"/>
      <c r="BS27" s="673">
        <v>52862</v>
      </c>
      <c r="BT27" s="673"/>
      <c r="BU27" s="673"/>
      <c r="BV27" s="673"/>
      <c r="BW27" s="673"/>
      <c r="BX27" s="673"/>
      <c r="BY27" s="673"/>
      <c r="BZ27" s="673"/>
      <c r="CA27" s="673"/>
      <c r="CB27" s="708"/>
      <c r="CD27" s="631" t="s">
        <v>301</v>
      </c>
      <c r="CE27" s="632"/>
      <c r="CF27" s="632"/>
      <c r="CG27" s="632"/>
      <c r="CH27" s="632"/>
      <c r="CI27" s="632"/>
      <c r="CJ27" s="632"/>
      <c r="CK27" s="632"/>
      <c r="CL27" s="632"/>
      <c r="CM27" s="632"/>
      <c r="CN27" s="632"/>
      <c r="CO27" s="632"/>
      <c r="CP27" s="632"/>
      <c r="CQ27" s="633"/>
      <c r="CR27" s="634">
        <v>2709498</v>
      </c>
      <c r="CS27" s="647"/>
      <c r="CT27" s="647"/>
      <c r="CU27" s="647"/>
      <c r="CV27" s="647"/>
      <c r="CW27" s="647"/>
      <c r="CX27" s="647"/>
      <c r="CY27" s="648"/>
      <c r="CZ27" s="637">
        <v>14.2</v>
      </c>
      <c r="DA27" s="649"/>
      <c r="DB27" s="649"/>
      <c r="DC27" s="650"/>
      <c r="DD27" s="640">
        <v>682587</v>
      </c>
      <c r="DE27" s="647"/>
      <c r="DF27" s="647"/>
      <c r="DG27" s="647"/>
      <c r="DH27" s="647"/>
      <c r="DI27" s="647"/>
      <c r="DJ27" s="647"/>
      <c r="DK27" s="648"/>
      <c r="DL27" s="640">
        <v>617019</v>
      </c>
      <c r="DM27" s="647"/>
      <c r="DN27" s="647"/>
      <c r="DO27" s="647"/>
      <c r="DP27" s="647"/>
      <c r="DQ27" s="647"/>
      <c r="DR27" s="647"/>
      <c r="DS27" s="647"/>
      <c r="DT27" s="647"/>
      <c r="DU27" s="647"/>
      <c r="DV27" s="648"/>
      <c r="DW27" s="637">
        <v>6.9</v>
      </c>
      <c r="DX27" s="649"/>
      <c r="DY27" s="649"/>
      <c r="DZ27" s="649"/>
      <c r="EA27" s="649"/>
      <c r="EB27" s="649"/>
      <c r="EC27" s="661"/>
    </row>
    <row r="28" spans="2:133" ht="11.25" customHeight="1" x14ac:dyDescent="0.15">
      <c r="B28" s="631" t="s">
        <v>302</v>
      </c>
      <c r="C28" s="632"/>
      <c r="D28" s="632"/>
      <c r="E28" s="632"/>
      <c r="F28" s="632"/>
      <c r="G28" s="632"/>
      <c r="H28" s="632"/>
      <c r="I28" s="632"/>
      <c r="J28" s="632"/>
      <c r="K28" s="632"/>
      <c r="L28" s="632"/>
      <c r="M28" s="632"/>
      <c r="N28" s="632"/>
      <c r="O28" s="632"/>
      <c r="P28" s="632"/>
      <c r="Q28" s="633"/>
      <c r="R28" s="634">
        <v>225522</v>
      </c>
      <c r="S28" s="635"/>
      <c r="T28" s="635"/>
      <c r="U28" s="635"/>
      <c r="V28" s="635"/>
      <c r="W28" s="635"/>
      <c r="X28" s="635"/>
      <c r="Y28" s="636"/>
      <c r="Z28" s="672">
        <v>1.2</v>
      </c>
      <c r="AA28" s="672"/>
      <c r="AB28" s="672"/>
      <c r="AC28" s="672"/>
      <c r="AD28" s="673">
        <v>21953</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1623936</v>
      </c>
      <c r="CS28" s="635"/>
      <c r="CT28" s="635"/>
      <c r="CU28" s="635"/>
      <c r="CV28" s="635"/>
      <c r="CW28" s="635"/>
      <c r="CX28" s="635"/>
      <c r="CY28" s="636"/>
      <c r="CZ28" s="637">
        <v>8.5</v>
      </c>
      <c r="DA28" s="649"/>
      <c r="DB28" s="649"/>
      <c r="DC28" s="650"/>
      <c r="DD28" s="640">
        <v>1527641</v>
      </c>
      <c r="DE28" s="635"/>
      <c r="DF28" s="635"/>
      <c r="DG28" s="635"/>
      <c r="DH28" s="635"/>
      <c r="DI28" s="635"/>
      <c r="DJ28" s="635"/>
      <c r="DK28" s="636"/>
      <c r="DL28" s="640">
        <v>1527641</v>
      </c>
      <c r="DM28" s="635"/>
      <c r="DN28" s="635"/>
      <c r="DO28" s="635"/>
      <c r="DP28" s="635"/>
      <c r="DQ28" s="635"/>
      <c r="DR28" s="635"/>
      <c r="DS28" s="635"/>
      <c r="DT28" s="635"/>
      <c r="DU28" s="635"/>
      <c r="DV28" s="636"/>
      <c r="DW28" s="637">
        <v>17</v>
      </c>
      <c r="DX28" s="649"/>
      <c r="DY28" s="649"/>
      <c r="DZ28" s="649"/>
      <c r="EA28" s="649"/>
      <c r="EB28" s="649"/>
      <c r="EC28" s="661"/>
    </row>
    <row r="29" spans="2:133" ht="11.25" customHeight="1" x14ac:dyDescent="0.15">
      <c r="B29" s="631" t="s">
        <v>304</v>
      </c>
      <c r="C29" s="632"/>
      <c r="D29" s="632"/>
      <c r="E29" s="632"/>
      <c r="F29" s="632"/>
      <c r="G29" s="632"/>
      <c r="H29" s="632"/>
      <c r="I29" s="632"/>
      <c r="J29" s="632"/>
      <c r="K29" s="632"/>
      <c r="L29" s="632"/>
      <c r="M29" s="632"/>
      <c r="N29" s="632"/>
      <c r="O29" s="632"/>
      <c r="P29" s="632"/>
      <c r="Q29" s="633"/>
      <c r="R29" s="634">
        <v>98758</v>
      </c>
      <c r="S29" s="635"/>
      <c r="T29" s="635"/>
      <c r="U29" s="635"/>
      <c r="V29" s="635"/>
      <c r="W29" s="635"/>
      <c r="X29" s="635"/>
      <c r="Y29" s="636"/>
      <c r="Z29" s="672">
        <v>0.5</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305</v>
      </c>
      <c r="CE29" s="654"/>
      <c r="CF29" s="631" t="s">
        <v>306</v>
      </c>
      <c r="CG29" s="632"/>
      <c r="CH29" s="632"/>
      <c r="CI29" s="632"/>
      <c r="CJ29" s="632"/>
      <c r="CK29" s="632"/>
      <c r="CL29" s="632"/>
      <c r="CM29" s="632"/>
      <c r="CN29" s="632"/>
      <c r="CO29" s="632"/>
      <c r="CP29" s="632"/>
      <c r="CQ29" s="633"/>
      <c r="CR29" s="634">
        <v>1622361</v>
      </c>
      <c r="CS29" s="647"/>
      <c r="CT29" s="647"/>
      <c r="CU29" s="647"/>
      <c r="CV29" s="647"/>
      <c r="CW29" s="647"/>
      <c r="CX29" s="647"/>
      <c r="CY29" s="648"/>
      <c r="CZ29" s="637">
        <v>8.5</v>
      </c>
      <c r="DA29" s="649"/>
      <c r="DB29" s="649"/>
      <c r="DC29" s="650"/>
      <c r="DD29" s="640">
        <v>1526066</v>
      </c>
      <c r="DE29" s="647"/>
      <c r="DF29" s="647"/>
      <c r="DG29" s="647"/>
      <c r="DH29" s="647"/>
      <c r="DI29" s="647"/>
      <c r="DJ29" s="647"/>
      <c r="DK29" s="648"/>
      <c r="DL29" s="640">
        <v>1526066</v>
      </c>
      <c r="DM29" s="647"/>
      <c r="DN29" s="647"/>
      <c r="DO29" s="647"/>
      <c r="DP29" s="647"/>
      <c r="DQ29" s="647"/>
      <c r="DR29" s="647"/>
      <c r="DS29" s="647"/>
      <c r="DT29" s="647"/>
      <c r="DU29" s="647"/>
      <c r="DV29" s="648"/>
      <c r="DW29" s="637">
        <v>17</v>
      </c>
      <c r="DX29" s="649"/>
      <c r="DY29" s="649"/>
      <c r="DZ29" s="649"/>
      <c r="EA29" s="649"/>
      <c r="EB29" s="649"/>
      <c r="EC29" s="661"/>
    </row>
    <row r="30" spans="2:133" ht="11.25" customHeight="1" x14ac:dyDescent="0.15">
      <c r="B30" s="631" t="s">
        <v>307</v>
      </c>
      <c r="C30" s="632"/>
      <c r="D30" s="632"/>
      <c r="E30" s="632"/>
      <c r="F30" s="632"/>
      <c r="G30" s="632"/>
      <c r="H30" s="632"/>
      <c r="I30" s="632"/>
      <c r="J30" s="632"/>
      <c r="K30" s="632"/>
      <c r="L30" s="632"/>
      <c r="M30" s="632"/>
      <c r="N30" s="632"/>
      <c r="O30" s="632"/>
      <c r="P30" s="632"/>
      <c r="Q30" s="633"/>
      <c r="R30" s="634">
        <v>2773179</v>
      </c>
      <c r="S30" s="635"/>
      <c r="T30" s="635"/>
      <c r="U30" s="635"/>
      <c r="V30" s="635"/>
      <c r="W30" s="635"/>
      <c r="X30" s="635"/>
      <c r="Y30" s="636"/>
      <c r="Z30" s="672">
        <v>14.2</v>
      </c>
      <c r="AA30" s="672"/>
      <c r="AB30" s="672"/>
      <c r="AC30" s="672"/>
      <c r="AD30" s="673" t="s">
        <v>130</v>
      </c>
      <c r="AE30" s="673"/>
      <c r="AF30" s="673"/>
      <c r="AG30" s="673"/>
      <c r="AH30" s="673"/>
      <c r="AI30" s="673"/>
      <c r="AJ30" s="673"/>
      <c r="AK30" s="673"/>
      <c r="AL30" s="637" t="s">
        <v>130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308</v>
      </c>
      <c r="BH30" s="706"/>
      <c r="BI30" s="706"/>
      <c r="BJ30" s="706"/>
      <c r="BK30" s="706"/>
      <c r="BL30" s="706"/>
      <c r="BM30" s="706"/>
      <c r="BN30" s="706"/>
      <c r="BO30" s="706"/>
      <c r="BP30" s="706"/>
      <c r="BQ30" s="707"/>
      <c r="BR30" s="686" t="s">
        <v>309</v>
      </c>
      <c r="BS30" s="706"/>
      <c r="BT30" s="706"/>
      <c r="BU30" s="706"/>
      <c r="BV30" s="706"/>
      <c r="BW30" s="706"/>
      <c r="BX30" s="706"/>
      <c r="BY30" s="706"/>
      <c r="BZ30" s="706"/>
      <c r="CA30" s="706"/>
      <c r="CB30" s="707"/>
      <c r="CD30" s="655"/>
      <c r="CE30" s="656"/>
      <c r="CF30" s="631" t="s">
        <v>310</v>
      </c>
      <c r="CG30" s="632"/>
      <c r="CH30" s="632"/>
      <c r="CI30" s="632"/>
      <c r="CJ30" s="632"/>
      <c r="CK30" s="632"/>
      <c r="CL30" s="632"/>
      <c r="CM30" s="632"/>
      <c r="CN30" s="632"/>
      <c r="CO30" s="632"/>
      <c r="CP30" s="632"/>
      <c r="CQ30" s="633"/>
      <c r="CR30" s="634">
        <v>1589898</v>
      </c>
      <c r="CS30" s="635"/>
      <c r="CT30" s="635"/>
      <c r="CU30" s="635"/>
      <c r="CV30" s="635"/>
      <c r="CW30" s="635"/>
      <c r="CX30" s="635"/>
      <c r="CY30" s="636"/>
      <c r="CZ30" s="637">
        <v>8.3000000000000007</v>
      </c>
      <c r="DA30" s="649"/>
      <c r="DB30" s="649"/>
      <c r="DC30" s="650"/>
      <c r="DD30" s="640">
        <v>1493603</v>
      </c>
      <c r="DE30" s="635"/>
      <c r="DF30" s="635"/>
      <c r="DG30" s="635"/>
      <c r="DH30" s="635"/>
      <c r="DI30" s="635"/>
      <c r="DJ30" s="635"/>
      <c r="DK30" s="636"/>
      <c r="DL30" s="640">
        <v>1493603</v>
      </c>
      <c r="DM30" s="635"/>
      <c r="DN30" s="635"/>
      <c r="DO30" s="635"/>
      <c r="DP30" s="635"/>
      <c r="DQ30" s="635"/>
      <c r="DR30" s="635"/>
      <c r="DS30" s="635"/>
      <c r="DT30" s="635"/>
      <c r="DU30" s="635"/>
      <c r="DV30" s="636"/>
      <c r="DW30" s="637">
        <v>16.7</v>
      </c>
      <c r="DX30" s="649"/>
      <c r="DY30" s="649"/>
      <c r="DZ30" s="649"/>
      <c r="EA30" s="649"/>
      <c r="EB30" s="649"/>
      <c r="EC30" s="661"/>
    </row>
    <row r="31" spans="2:133" ht="11.25" customHeight="1" x14ac:dyDescent="0.15">
      <c r="B31" s="709" t="s">
        <v>311</v>
      </c>
      <c r="C31" s="710"/>
      <c r="D31" s="710"/>
      <c r="E31" s="710"/>
      <c r="F31" s="710"/>
      <c r="G31" s="710"/>
      <c r="H31" s="710"/>
      <c r="I31" s="710"/>
      <c r="J31" s="710"/>
      <c r="K31" s="710"/>
      <c r="L31" s="710"/>
      <c r="M31" s="710"/>
      <c r="N31" s="710"/>
      <c r="O31" s="710"/>
      <c r="P31" s="710"/>
      <c r="Q31" s="711"/>
      <c r="R31" s="634">
        <v>358</v>
      </c>
      <c r="S31" s="635"/>
      <c r="T31" s="635"/>
      <c r="U31" s="635"/>
      <c r="V31" s="635"/>
      <c r="W31" s="635"/>
      <c r="X31" s="635"/>
      <c r="Y31" s="636"/>
      <c r="Z31" s="672">
        <v>0</v>
      </c>
      <c r="AA31" s="672"/>
      <c r="AB31" s="672"/>
      <c r="AC31" s="672"/>
      <c r="AD31" s="673">
        <v>358</v>
      </c>
      <c r="AE31" s="673"/>
      <c r="AF31" s="673"/>
      <c r="AG31" s="673"/>
      <c r="AH31" s="673"/>
      <c r="AI31" s="673"/>
      <c r="AJ31" s="673"/>
      <c r="AK31" s="673"/>
      <c r="AL31" s="637">
        <v>0</v>
      </c>
      <c r="AM31" s="638"/>
      <c r="AN31" s="638"/>
      <c r="AO31" s="674"/>
      <c r="AP31" s="700" t="s">
        <v>312</v>
      </c>
      <c r="AQ31" s="701"/>
      <c r="AR31" s="701"/>
      <c r="AS31" s="701"/>
      <c r="AT31" s="702" t="s">
        <v>313</v>
      </c>
      <c r="AU31" s="212"/>
      <c r="AV31" s="212"/>
      <c r="AW31" s="212"/>
      <c r="AX31" s="692" t="s">
        <v>188</v>
      </c>
      <c r="AY31" s="693"/>
      <c r="AZ31" s="693"/>
      <c r="BA31" s="693"/>
      <c r="BB31" s="693"/>
      <c r="BC31" s="693"/>
      <c r="BD31" s="693"/>
      <c r="BE31" s="693"/>
      <c r="BF31" s="694"/>
      <c r="BG31" s="696">
        <v>98.3</v>
      </c>
      <c r="BH31" s="697"/>
      <c r="BI31" s="697"/>
      <c r="BJ31" s="697"/>
      <c r="BK31" s="697"/>
      <c r="BL31" s="697"/>
      <c r="BM31" s="698">
        <v>93.3</v>
      </c>
      <c r="BN31" s="697"/>
      <c r="BO31" s="697"/>
      <c r="BP31" s="697"/>
      <c r="BQ31" s="699"/>
      <c r="BR31" s="696">
        <v>98.5</v>
      </c>
      <c r="BS31" s="697"/>
      <c r="BT31" s="697"/>
      <c r="BU31" s="697"/>
      <c r="BV31" s="697"/>
      <c r="BW31" s="697"/>
      <c r="BX31" s="698">
        <v>94.3</v>
      </c>
      <c r="BY31" s="697"/>
      <c r="BZ31" s="697"/>
      <c r="CA31" s="697"/>
      <c r="CB31" s="699"/>
      <c r="CD31" s="655"/>
      <c r="CE31" s="656"/>
      <c r="CF31" s="631" t="s">
        <v>314</v>
      </c>
      <c r="CG31" s="632"/>
      <c r="CH31" s="632"/>
      <c r="CI31" s="632"/>
      <c r="CJ31" s="632"/>
      <c r="CK31" s="632"/>
      <c r="CL31" s="632"/>
      <c r="CM31" s="632"/>
      <c r="CN31" s="632"/>
      <c r="CO31" s="632"/>
      <c r="CP31" s="632"/>
      <c r="CQ31" s="633"/>
      <c r="CR31" s="634">
        <v>32463</v>
      </c>
      <c r="CS31" s="647"/>
      <c r="CT31" s="647"/>
      <c r="CU31" s="647"/>
      <c r="CV31" s="647"/>
      <c r="CW31" s="647"/>
      <c r="CX31" s="647"/>
      <c r="CY31" s="648"/>
      <c r="CZ31" s="637">
        <v>0.2</v>
      </c>
      <c r="DA31" s="649"/>
      <c r="DB31" s="649"/>
      <c r="DC31" s="650"/>
      <c r="DD31" s="640">
        <v>32463</v>
      </c>
      <c r="DE31" s="647"/>
      <c r="DF31" s="647"/>
      <c r="DG31" s="647"/>
      <c r="DH31" s="647"/>
      <c r="DI31" s="647"/>
      <c r="DJ31" s="647"/>
      <c r="DK31" s="648"/>
      <c r="DL31" s="640">
        <v>32463</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315</v>
      </c>
      <c r="C32" s="632"/>
      <c r="D32" s="632"/>
      <c r="E32" s="632"/>
      <c r="F32" s="632"/>
      <c r="G32" s="632"/>
      <c r="H32" s="632"/>
      <c r="I32" s="632"/>
      <c r="J32" s="632"/>
      <c r="K32" s="632"/>
      <c r="L32" s="632"/>
      <c r="M32" s="632"/>
      <c r="N32" s="632"/>
      <c r="O32" s="632"/>
      <c r="P32" s="632"/>
      <c r="Q32" s="633"/>
      <c r="R32" s="634">
        <v>1321527</v>
      </c>
      <c r="S32" s="635"/>
      <c r="T32" s="635"/>
      <c r="U32" s="635"/>
      <c r="V32" s="635"/>
      <c r="W32" s="635"/>
      <c r="X32" s="635"/>
      <c r="Y32" s="636"/>
      <c r="Z32" s="672">
        <v>6.8</v>
      </c>
      <c r="AA32" s="672"/>
      <c r="AB32" s="672"/>
      <c r="AC32" s="672"/>
      <c r="AD32" s="673" t="s">
        <v>130</v>
      </c>
      <c r="AE32" s="673"/>
      <c r="AF32" s="673"/>
      <c r="AG32" s="673"/>
      <c r="AH32" s="673"/>
      <c r="AI32" s="673"/>
      <c r="AJ32" s="673"/>
      <c r="AK32" s="673"/>
      <c r="AL32" s="637" t="s">
        <v>130</v>
      </c>
      <c r="AM32" s="638"/>
      <c r="AN32" s="638"/>
      <c r="AO32" s="674"/>
      <c r="AP32" s="675"/>
      <c r="AQ32" s="676"/>
      <c r="AR32" s="676"/>
      <c r="AS32" s="676"/>
      <c r="AT32" s="703"/>
      <c r="AU32" s="208" t="s">
        <v>316</v>
      </c>
      <c r="AX32" s="631" t="s">
        <v>317</v>
      </c>
      <c r="AY32" s="632"/>
      <c r="AZ32" s="632"/>
      <c r="BA32" s="632"/>
      <c r="BB32" s="632"/>
      <c r="BC32" s="632"/>
      <c r="BD32" s="632"/>
      <c r="BE32" s="632"/>
      <c r="BF32" s="633"/>
      <c r="BG32" s="705">
        <v>99.1</v>
      </c>
      <c r="BH32" s="647"/>
      <c r="BI32" s="647"/>
      <c r="BJ32" s="647"/>
      <c r="BK32" s="647"/>
      <c r="BL32" s="647"/>
      <c r="BM32" s="638">
        <v>96.2</v>
      </c>
      <c r="BN32" s="647"/>
      <c r="BO32" s="647"/>
      <c r="BP32" s="647"/>
      <c r="BQ32" s="670"/>
      <c r="BR32" s="705">
        <v>99.2</v>
      </c>
      <c r="BS32" s="647"/>
      <c r="BT32" s="647"/>
      <c r="BU32" s="647"/>
      <c r="BV32" s="647"/>
      <c r="BW32" s="647"/>
      <c r="BX32" s="638">
        <v>96.5</v>
      </c>
      <c r="BY32" s="647"/>
      <c r="BZ32" s="647"/>
      <c r="CA32" s="647"/>
      <c r="CB32" s="670"/>
      <c r="CD32" s="657"/>
      <c r="CE32" s="658"/>
      <c r="CF32" s="631" t="s">
        <v>318</v>
      </c>
      <c r="CG32" s="632"/>
      <c r="CH32" s="632"/>
      <c r="CI32" s="632"/>
      <c r="CJ32" s="632"/>
      <c r="CK32" s="632"/>
      <c r="CL32" s="632"/>
      <c r="CM32" s="632"/>
      <c r="CN32" s="632"/>
      <c r="CO32" s="632"/>
      <c r="CP32" s="632"/>
      <c r="CQ32" s="633"/>
      <c r="CR32" s="634">
        <v>1575</v>
      </c>
      <c r="CS32" s="635"/>
      <c r="CT32" s="635"/>
      <c r="CU32" s="635"/>
      <c r="CV32" s="635"/>
      <c r="CW32" s="635"/>
      <c r="CX32" s="635"/>
      <c r="CY32" s="636"/>
      <c r="CZ32" s="637">
        <v>0</v>
      </c>
      <c r="DA32" s="649"/>
      <c r="DB32" s="649"/>
      <c r="DC32" s="650"/>
      <c r="DD32" s="640">
        <v>1575</v>
      </c>
      <c r="DE32" s="635"/>
      <c r="DF32" s="635"/>
      <c r="DG32" s="635"/>
      <c r="DH32" s="635"/>
      <c r="DI32" s="635"/>
      <c r="DJ32" s="635"/>
      <c r="DK32" s="636"/>
      <c r="DL32" s="640">
        <v>1575</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319</v>
      </c>
      <c r="C33" s="632"/>
      <c r="D33" s="632"/>
      <c r="E33" s="632"/>
      <c r="F33" s="632"/>
      <c r="G33" s="632"/>
      <c r="H33" s="632"/>
      <c r="I33" s="632"/>
      <c r="J33" s="632"/>
      <c r="K33" s="632"/>
      <c r="L33" s="632"/>
      <c r="M33" s="632"/>
      <c r="N33" s="632"/>
      <c r="O33" s="632"/>
      <c r="P33" s="632"/>
      <c r="Q33" s="633"/>
      <c r="R33" s="634">
        <v>18475</v>
      </c>
      <c r="S33" s="635"/>
      <c r="T33" s="635"/>
      <c r="U33" s="635"/>
      <c r="V33" s="635"/>
      <c r="W33" s="635"/>
      <c r="X33" s="635"/>
      <c r="Y33" s="636"/>
      <c r="Z33" s="672">
        <v>0.1</v>
      </c>
      <c r="AA33" s="672"/>
      <c r="AB33" s="672"/>
      <c r="AC33" s="672"/>
      <c r="AD33" s="673">
        <v>2059</v>
      </c>
      <c r="AE33" s="673"/>
      <c r="AF33" s="673"/>
      <c r="AG33" s="673"/>
      <c r="AH33" s="673"/>
      <c r="AI33" s="673"/>
      <c r="AJ33" s="673"/>
      <c r="AK33" s="673"/>
      <c r="AL33" s="637">
        <v>0</v>
      </c>
      <c r="AM33" s="638"/>
      <c r="AN33" s="638"/>
      <c r="AO33" s="674"/>
      <c r="AP33" s="677"/>
      <c r="AQ33" s="678"/>
      <c r="AR33" s="678"/>
      <c r="AS33" s="678"/>
      <c r="AT33" s="704"/>
      <c r="AU33" s="213"/>
      <c r="AV33" s="213"/>
      <c r="AW33" s="213"/>
      <c r="AX33" s="615" t="s">
        <v>320</v>
      </c>
      <c r="AY33" s="616"/>
      <c r="AZ33" s="616"/>
      <c r="BA33" s="616"/>
      <c r="BB33" s="616"/>
      <c r="BC33" s="616"/>
      <c r="BD33" s="616"/>
      <c r="BE33" s="616"/>
      <c r="BF33" s="617"/>
      <c r="BG33" s="695">
        <v>97</v>
      </c>
      <c r="BH33" s="619"/>
      <c r="BI33" s="619"/>
      <c r="BJ33" s="619"/>
      <c r="BK33" s="619"/>
      <c r="BL33" s="619"/>
      <c r="BM33" s="665">
        <v>89.1</v>
      </c>
      <c r="BN33" s="619"/>
      <c r="BO33" s="619"/>
      <c r="BP33" s="619"/>
      <c r="BQ33" s="682"/>
      <c r="BR33" s="695">
        <v>97.1</v>
      </c>
      <c r="BS33" s="619"/>
      <c r="BT33" s="619"/>
      <c r="BU33" s="619"/>
      <c r="BV33" s="619"/>
      <c r="BW33" s="619"/>
      <c r="BX33" s="665">
        <v>91</v>
      </c>
      <c r="BY33" s="619"/>
      <c r="BZ33" s="619"/>
      <c r="CA33" s="619"/>
      <c r="CB33" s="682"/>
      <c r="CD33" s="631" t="s">
        <v>321</v>
      </c>
      <c r="CE33" s="632"/>
      <c r="CF33" s="632"/>
      <c r="CG33" s="632"/>
      <c r="CH33" s="632"/>
      <c r="CI33" s="632"/>
      <c r="CJ33" s="632"/>
      <c r="CK33" s="632"/>
      <c r="CL33" s="632"/>
      <c r="CM33" s="632"/>
      <c r="CN33" s="632"/>
      <c r="CO33" s="632"/>
      <c r="CP33" s="632"/>
      <c r="CQ33" s="633"/>
      <c r="CR33" s="634">
        <v>10338957</v>
      </c>
      <c r="CS33" s="647"/>
      <c r="CT33" s="647"/>
      <c r="CU33" s="647"/>
      <c r="CV33" s="647"/>
      <c r="CW33" s="647"/>
      <c r="CX33" s="647"/>
      <c r="CY33" s="648"/>
      <c r="CZ33" s="637">
        <v>54.1</v>
      </c>
      <c r="DA33" s="649"/>
      <c r="DB33" s="649"/>
      <c r="DC33" s="650"/>
      <c r="DD33" s="640">
        <v>7843871</v>
      </c>
      <c r="DE33" s="647"/>
      <c r="DF33" s="647"/>
      <c r="DG33" s="647"/>
      <c r="DH33" s="647"/>
      <c r="DI33" s="647"/>
      <c r="DJ33" s="647"/>
      <c r="DK33" s="648"/>
      <c r="DL33" s="640">
        <v>4090013</v>
      </c>
      <c r="DM33" s="647"/>
      <c r="DN33" s="647"/>
      <c r="DO33" s="647"/>
      <c r="DP33" s="647"/>
      <c r="DQ33" s="647"/>
      <c r="DR33" s="647"/>
      <c r="DS33" s="647"/>
      <c r="DT33" s="647"/>
      <c r="DU33" s="647"/>
      <c r="DV33" s="648"/>
      <c r="DW33" s="637">
        <v>45.6</v>
      </c>
      <c r="DX33" s="649"/>
      <c r="DY33" s="649"/>
      <c r="DZ33" s="649"/>
      <c r="EA33" s="649"/>
      <c r="EB33" s="649"/>
      <c r="EC33" s="661"/>
    </row>
    <row r="34" spans="2:133" ht="11.25" customHeight="1" x14ac:dyDescent="0.15">
      <c r="B34" s="631" t="s">
        <v>322</v>
      </c>
      <c r="C34" s="632"/>
      <c r="D34" s="632"/>
      <c r="E34" s="632"/>
      <c r="F34" s="632"/>
      <c r="G34" s="632"/>
      <c r="H34" s="632"/>
      <c r="I34" s="632"/>
      <c r="J34" s="632"/>
      <c r="K34" s="632"/>
      <c r="L34" s="632"/>
      <c r="M34" s="632"/>
      <c r="N34" s="632"/>
      <c r="O34" s="632"/>
      <c r="P34" s="632"/>
      <c r="Q34" s="633"/>
      <c r="R34" s="634">
        <v>1803837</v>
      </c>
      <c r="S34" s="635"/>
      <c r="T34" s="635"/>
      <c r="U34" s="635"/>
      <c r="V34" s="635"/>
      <c r="W34" s="635"/>
      <c r="X34" s="635"/>
      <c r="Y34" s="636"/>
      <c r="Z34" s="672">
        <v>9.1999999999999993</v>
      </c>
      <c r="AA34" s="672"/>
      <c r="AB34" s="672"/>
      <c r="AC34" s="672"/>
      <c r="AD34" s="673" t="s">
        <v>130</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323</v>
      </c>
      <c r="CE34" s="632"/>
      <c r="CF34" s="632"/>
      <c r="CG34" s="632"/>
      <c r="CH34" s="632"/>
      <c r="CI34" s="632"/>
      <c r="CJ34" s="632"/>
      <c r="CK34" s="632"/>
      <c r="CL34" s="632"/>
      <c r="CM34" s="632"/>
      <c r="CN34" s="632"/>
      <c r="CO34" s="632"/>
      <c r="CP34" s="632"/>
      <c r="CQ34" s="633"/>
      <c r="CR34" s="634">
        <v>2849377</v>
      </c>
      <c r="CS34" s="635"/>
      <c r="CT34" s="635"/>
      <c r="CU34" s="635"/>
      <c r="CV34" s="635"/>
      <c r="CW34" s="635"/>
      <c r="CX34" s="635"/>
      <c r="CY34" s="636"/>
      <c r="CZ34" s="637">
        <v>14.9</v>
      </c>
      <c r="DA34" s="649"/>
      <c r="DB34" s="649"/>
      <c r="DC34" s="650"/>
      <c r="DD34" s="640">
        <v>2241075</v>
      </c>
      <c r="DE34" s="635"/>
      <c r="DF34" s="635"/>
      <c r="DG34" s="635"/>
      <c r="DH34" s="635"/>
      <c r="DI34" s="635"/>
      <c r="DJ34" s="635"/>
      <c r="DK34" s="636"/>
      <c r="DL34" s="640">
        <v>1187010</v>
      </c>
      <c r="DM34" s="635"/>
      <c r="DN34" s="635"/>
      <c r="DO34" s="635"/>
      <c r="DP34" s="635"/>
      <c r="DQ34" s="635"/>
      <c r="DR34" s="635"/>
      <c r="DS34" s="635"/>
      <c r="DT34" s="635"/>
      <c r="DU34" s="635"/>
      <c r="DV34" s="636"/>
      <c r="DW34" s="637">
        <v>13.2</v>
      </c>
      <c r="DX34" s="649"/>
      <c r="DY34" s="649"/>
      <c r="DZ34" s="649"/>
      <c r="EA34" s="649"/>
      <c r="EB34" s="649"/>
      <c r="EC34" s="661"/>
    </row>
    <row r="35" spans="2:133" ht="11.25" customHeight="1" x14ac:dyDescent="0.15">
      <c r="B35" s="631" t="s">
        <v>324</v>
      </c>
      <c r="C35" s="632"/>
      <c r="D35" s="632"/>
      <c r="E35" s="632"/>
      <c r="F35" s="632"/>
      <c r="G35" s="632"/>
      <c r="H35" s="632"/>
      <c r="I35" s="632"/>
      <c r="J35" s="632"/>
      <c r="K35" s="632"/>
      <c r="L35" s="632"/>
      <c r="M35" s="632"/>
      <c r="N35" s="632"/>
      <c r="O35" s="632"/>
      <c r="P35" s="632"/>
      <c r="Q35" s="633"/>
      <c r="R35" s="634">
        <v>205284</v>
      </c>
      <c r="S35" s="635"/>
      <c r="T35" s="635"/>
      <c r="U35" s="635"/>
      <c r="V35" s="635"/>
      <c r="W35" s="635"/>
      <c r="X35" s="635"/>
      <c r="Y35" s="636"/>
      <c r="Z35" s="672">
        <v>1.1000000000000001</v>
      </c>
      <c r="AA35" s="672"/>
      <c r="AB35" s="672"/>
      <c r="AC35" s="672"/>
      <c r="AD35" s="673" t="s">
        <v>130</v>
      </c>
      <c r="AE35" s="673"/>
      <c r="AF35" s="673"/>
      <c r="AG35" s="673"/>
      <c r="AH35" s="673"/>
      <c r="AI35" s="673"/>
      <c r="AJ35" s="673"/>
      <c r="AK35" s="673"/>
      <c r="AL35" s="637" t="s">
        <v>130</v>
      </c>
      <c r="AM35" s="638"/>
      <c r="AN35" s="638"/>
      <c r="AO35" s="674"/>
      <c r="AP35" s="216"/>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1252078</v>
      </c>
      <c r="CS35" s="647"/>
      <c r="CT35" s="647"/>
      <c r="CU35" s="647"/>
      <c r="CV35" s="647"/>
      <c r="CW35" s="647"/>
      <c r="CX35" s="647"/>
      <c r="CY35" s="648"/>
      <c r="CZ35" s="637">
        <v>6.6</v>
      </c>
      <c r="DA35" s="649"/>
      <c r="DB35" s="649"/>
      <c r="DC35" s="650"/>
      <c r="DD35" s="640">
        <v>893259</v>
      </c>
      <c r="DE35" s="647"/>
      <c r="DF35" s="647"/>
      <c r="DG35" s="647"/>
      <c r="DH35" s="647"/>
      <c r="DI35" s="647"/>
      <c r="DJ35" s="647"/>
      <c r="DK35" s="648"/>
      <c r="DL35" s="640">
        <v>584967</v>
      </c>
      <c r="DM35" s="647"/>
      <c r="DN35" s="647"/>
      <c r="DO35" s="647"/>
      <c r="DP35" s="647"/>
      <c r="DQ35" s="647"/>
      <c r="DR35" s="647"/>
      <c r="DS35" s="647"/>
      <c r="DT35" s="647"/>
      <c r="DU35" s="647"/>
      <c r="DV35" s="648"/>
      <c r="DW35" s="637">
        <v>6.5</v>
      </c>
      <c r="DX35" s="649"/>
      <c r="DY35" s="649"/>
      <c r="DZ35" s="649"/>
      <c r="EA35" s="649"/>
      <c r="EB35" s="649"/>
      <c r="EC35" s="661"/>
    </row>
    <row r="36" spans="2:133" ht="11.25" customHeight="1" x14ac:dyDescent="0.15">
      <c r="B36" s="631" t="s">
        <v>328</v>
      </c>
      <c r="C36" s="632"/>
      <c r="D36" s="632"/>
      <c r="E36" s="632"/>
      <c r="F36" s="632"/>
      <c r="G36" s="632"/>
      <c r="H36" s="632"/>
      <c r="I36" s="632"/>
      <c r="J36" s="632"/>
      <c r="K36" s="632"/>
      <c r="L36" s="632"/>
      <c r="M36" s="632"/>
      <c r="N36" s="632"/>
      <c r="O36" s="632"/>
      <c r="P36" s="632"/>
      <c r="Q36" s="633"/>
      <c r="R36" s="634">
        <v>367204</v>
      </c>
      <c r="S36" s="635"/>
      <c r="T36" s="635"/>
      <c r="U36" s="635"/>
      <c r="V36" s="635"/>
      <c r="W36" s="635"/>
      <c r="X36" s="635"/>
      <c r="Y36" s="636"/>
      <c r="Z36" s="672">
        <v>1.9</v>
      </c>
      <c r="AA36" s="672"/>
      <c r="AB36" s="672"/>
      <c r="AC36" s="672"/>
      <c r="AD36" s="673" t="s">
        <v>130</v>
      </c>
      <c r="AE36" s="673"/>
      <c r="AF36" s="673"/>
      <c r="AG36" s="673"/>
      <c r="AH36" s="673"/>
      <c r="AI36" s="673"/>
      <c r="AJ36" s="673"/>
      <c r="AK36" s="673"/>
      <c r="AL36" s="637" t="s">
        <v>130</v>
      </c>
      <c r="AM36" s="638"/>
      <c r="AN36" s="638"/>
      <c r="AO36" s="674"/>
      <c r="AP36" s="216"/>
      <c r="AQ36" s="683" t="s">
        <v>329</v>
      </c>
      <c r="AR36" s="684"/>
      <c r="AS36" s="684"/>
      <c r="AT36" s="684"/>
      <c r="AU36" s="684"/>
      <c r="AV36" s="684"/>
      <c r="AW36" s="684"/>
      <c r="AX36" s="684"/>
      <c r="AY36" s="685"/>
      <c r="AZ36" s="689">
        <v>2771940</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41795</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2672553</v>
      </c>
      <c r="CS36" s="635"/>
      <c r="CT36" s="635"/>
      <c r="CU36" s="635"/>
      <c r="CV36" s="635"/>
      <c r="CW36" s="635"/>
      <c r="CX36" s="635"/>
      <c r="CY36" s="636"/>
      <c r="CZ36" s="637">
        <v>14</v>
      </c>
      <c r="DA36" s="649"/>
      <c r="DB36" s="649"/>
      <c r="DC36" s="650"/>
      <c r="DD36" s="640">
        <v>1834191</v>
      </c>
      <c r="DE36" s="635"/>
      <c r="DF36" s="635"/>
      <c r="DG36" s="635"/>
      <c r="DH36" s="635"/>
      <c r="DI36" s="635"/>
      <c r="DJ36" s="635"/>
      <c r="DK36" s="636"/>
      <c r="DL36" s="640">
        <v>604147</v>
      </c>
      <c r="DM36" s="635"/>
      <c r="DN36" s="635"/>
      <c r="DO36" s="635"/>
      <c r="DP36" s="635"/>
      <c r="DQ36" s="635"/>
      <c r="DR36" s="635"/>
      <c r="DS36" s="635"/>
      <c r="DT36" s="635"/>
      <c r="DU36" s="635"/>
      <c r="DV36" s="636"/>
      <c r="DW36" s="637">
        <v>6.7</v>
      </c>
      <c r="DX36" s="649"/>
      <c r="DY36" s="649"/>
      <c r="DZ36" s="649"/>
      <c r="EA36" s="649"/>
      <c r="EB36" s="649"/>
      <c r="EC36" s="661"/>
    </row>
    <row r="37" spans="2:133" ht="11.25" customHeight="1" x14ac:dyDescent="0.15">
      <c r="B37" s="631" t="s">
        <v>332</v>
      </c>
      <c r="C37" s="632"/>
      <c r="D37" s="632"/>
      <c r="E37" s="632"/>
      <c r="F37" s="632"/>
      <c r="G37" s="632"/>
      <c r="H37" s="632"/>
      <c r="I37" s="632"/>
      <c r="J37" s="632"/>
      <c r="K37" s="632"/>
      <c r="L37" s="632"/>
      <c r="M37" s="632"/>
      <c r="N37" s="632"/>
      <c r="O37" s="632"/>
      <c r="P37" s="632"/>
      <c r="Q37" s="633"/>
      <c r="R37" s="634">
        <v>580417</v>
      </c>
      <c r="S37" s="635"/>
      <c r="T37" s="635"/>
      <c r="U37" s="635"/>
      <c r="V37" s="635"/>
      <c r="W37" s="635"/>
      <c r="X37" s="635"/>
      <c r="Y37" s="636"/>
      <c r="Z37" s="672">
        <v>3</v>
      </c>
      <c r="AA37" s="672"/>
      <c r="AB37" s="672"/>
      <c r="AC37" s="672"/>
      <c r="AD37" s="673">
        <v>4348</v>
      </c>
      <c r="AE37" s="673"/>
      <c r="AF37" s="673"/>
      <c r="AG37" s="673"/>
      <c r="AH37" s="673"/>
      <c r="AI37" s="673"/>
      <c r="AJ37" s="673"/>
      <c r="AK37" s="673"/>
      <c r="AL37" s="637">
        <v>0</v>
      </c>
      <c r="AM37" s="638"/>
      <c r="AN37" s="638"/>
      <c r="AO37" s="674"/>
      <c r="AQ37" s="667" t="s">
        <v>333</v>
      </c>
      <c r="AR37" s="668"/>
      <c r="AS37" s="668"/>
      <c r="AT37" s="668"/>
      <c r="AU37" s="668"/>
      <c r="AV37" s="668"/>
      <c r="AW37" s="668"/>
      <c r="AX37" s="668"/>
      <c r="AY37" s="669"/>
      <c r="AZ37" s="634">
        <v>811023</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-8395</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115184</v>
      </c>
      <c r="CS37" s="647"/>
      <c r="CT37" s="647"/>
      <c r="CU37" s="647"/>
      <c r="CV37" s="647"/>
      <c r="CW37" s="647"/>
      <c r="CX37" s="647"/>
      <c r="CY37" s="648"/>
      <c r="CZ37" s="637">
        <v>0.6</v>
      </c>
      <c r="DA37" s="649"/>
      <c r="DB37" s="649"/>
      <c r="DC37" s="650"/>
      <c r="DD37" s="640">
        <v>101797</v>
      </c>
      <c r="DE37" s="647"/>
      <c r="DF37" s="647"/>
      <c r="DG37" s="647"/>
      <c r="DH37" s="647"/>
      <c r="DI37" s="647"/>
      <c r="DJ37" s="647"/>
      <c r="DK37" s="648"/>
      <c r="DL37" s="640">
        <v>30946</v>
      </c>
      <c r="DM37" s="647"/>
      <c r="DN37" s="647"/>
      <c r="DO37" s="647"/>
      <c r="DP37" s="647"/>
      <c r="DQ37" s="647"/>
      <c r="DR37" s="647"/>
      <c r="DS37" s="647"/>
      <c r="DT37" s="647"/>
      <c r="DU37" s="647"/>
      <c r="DV37" s="648"/>
      <c r="DW37" s="637">
        <v>0.3</v>
      </c>
      <c r="DX37" s="649"/>
      <c r="DY37" s="649"/>
      <c r="DZ37" s="649"/>
      <c r="EA37" s="649"/>
      <c r="EB37" s="649"/>
      <c r="EC37" s="661"/>
    </row>
    <row r="38" spans="2:133" ht="11.25" customHeight="1" x14ac:dyDescent="0.15">
      <c r="B38" s="631" t="s">
        <v>336</v>
      </c>
      <c r="C38" s="632"/>
      <c r="D38" s="632"/>
      <c r="E38" s="632"/>
      <c r="F38" s="632"/>
      <c r="G38" s="632"/>
      <c r="H38" s="632"/>
      <c r="I38" s="632"/>
      <c r="J38" s="632"/>
      <c r="K38" s="632"/>
      <c r="L38" s="632"/>
      <c r="M38" s="632"/>
      <c r="N38" s="632"/>
      <c r="O38" s="632"/>
      <c r="P38" s="632"/>
      <c r="Q38" s="633"/>
      <c r="R38" s="634">
        <v>1559324</v>
      </c>
      <c r="S38" s="635"/>
      <c r="T38" s="635"/>
      <c r="U38" s="635"/>
      <c r="V38" s="635"/>
      <c r="W38" s="635"/>
      <c r="X38" s="635"/>
      <c r="Y38" s="636"/>
      <c r="Z38" s="672">
        <v>8</v>
      </c>
      <c r="AA38" s="672"/>
      <c r="AB38" s="672"/>
      <c r="AC38" s="672"/>
      <c r="AD38" s="673" t="s">
        <v>130</v>
      </c>
      <c r="AE38" s="673"/>
      <c r="AF38" s="673"/>
      <c r="AG38" s="673"/>
      <c r="AH38" s="673"/>
      <c r="AI38" s="673"/>
      <c r="AJ38" s="673"/>
      <c r="AK38" s="673"/>
      <c r="AL38" s="637" t="s">
        <v>130</v>
      </c>
      <c r="AM38" s="638"/>
      <c r="AN38" s="638"/>
      <c r="AO38" s="674"/>
      <c r="AQ38" s="667" t="s">
        <v>337</v>
      </c>
      <c r="AR38" s="668"/>
      <c r="AS38" s="668"/>
      <c r="AT38" s="668"/>
      <c r="AU38" s="668"/>
      <c r="AV38" s="668"/>
      <c r="AW38" s="668"/>
      <c r="AX38" s="668"/>
      <c r="AY38" s="669"/>
      <c r="AZ38" s="634">
        <v>516674</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3068</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2108561</v>
      </c>
      <c r="CS38" s="635"/>
      <c r="CT38" s="635"/>
      <c r="CU38" s="635"/>
      <c r="CV38" s="635"/>
      <c r="CW38" s="635"/>
      <c r="CX38" s="635"/>
      <c r="CY38" s="636"/>
      <c r="CZ38" s="637">
        <v>11</v>
      </c>
      <c r="DA38" s="649"/>
      <c r="DB38" s="649"/>
      <c r="DC38" s="650"/>
      <c r="DD38" s="640">
        <v>1846382</v>
      </c>
      <c r="DE38" s="635"/>
      <c r="DF38" s="635"/>
      <c r="DG38" s="635"/>
      <c r="DH38" s="635"/>
      <c r="DI38" s="635"/>
      <c r="DJ38" s="635"/>
      <c r="DK38" s="636"/>
      <c r="DL38" s="640">
        <v>1645540</v>
      </c>
      <c r="DM38" s="635"/>
      <c r="DN38" s="635"/>
      <c r="DO38" s="635"/>
      <c r="DP38" s="635"/>
      <c r="DQ38" s="635"/>
      <c r="DR38" s="635"/>
      <c r="DS38" s="635"/>
      <c r="DT38" s="635"/>
      <c r="DU38" s="635"/>
      <c r="DV38" s="636"/>
      <c r="DW38" s="637">
        <v>18.399999999999999</v>
      </c>
      <c r="DX38" s="649"/>
      <c r="DY38" s="649"/>
      <c r="DZ38" s="649"/>
      <c r="EA38" s="649"/>
      <c r="EB38" s="649"/>
      <c r="EC38" s="661"/>
    </row>
    <row r="39" spans="2:133" ht="11.25" customHeight="1" x14ac:dyDescent="0.15">
      <c r="B39" s="631" t="s">
        <v>340</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130</v>
      </c>
      <c r="AM39" s="638"/>
      <c r="AN39" s="638"/>
      <c r="AO39" s="674"/>
      <c r="AQ39" s="667" t="s">
        <v>341</v>
      </c>
      <c r="AR39" s="668"/>
      <c r="AS39" s="668"/>
      <c r="AT39" s="668"/>
      <c r="AU39" s="668"/>
      <c r="AV39" s="668"/>
      <c r="AW39" s="668"/>
      <c r="AX39" s="668"/>
      <c r="AY39" s="669"/>
      <c r="AZ39" s="634">
        <v>111702</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4528</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1003176</v>
      </c>
      <c r="CS39" s="647"/>
      <c r="CT39" s="647"/>
      <c r="CU39" s="647"/>
      <c r="CV39" s="647"/>
      <c r="CW39" s="647"/>
      <c r="CX39" s="647"/>
      <c r="CY39" s="648"/>
      <c r="CZ39" s="637">
        <v>5.3</v>
      </c>
      <c r="DA39" s="649"/>
      <c r="DB39" s="649"/>
      <c r="DC39" s="650"/>
      <c r="DD39" s="640">
        <v>956877</v>
      </c>
      <c r="DE39" s="647"/>
      <c r="DF39" s="647"/>
      <c r="DG39" s="647"/>
      <c r="DH39" s="647"/>
      <c r="DI39" s="647"/>
      <c r="DJ39" s="647"/>
      <c r="DK39" s="648"/>
      <c r="DL39" s="640" t="s">
        <v>130</v>
      </c>
      <c r="DM39" s="647"/>
      <c r="DN39" s="647"/>
      <c r="DO39" s="647"/>
      <c r="DP39" s="647"/>
      <c r="DQ39" s="647"/>
      <c r="DR39" s="647"/>
      <c r="DS39" s="647"/>
      <c r="DT39" s="647"/>
      <c r="DU39" s="647"/>
      <c r="DV39" s="648"/>
      <c r="DW39" s="637" t="s">
        <v>130</v>
      </c>
      <c r="DX39" s="649"/>
      <c r="DY39" s="649"/>
      <c r="DZ39" s="649"/>
      <c r="EA39" s="649"/>
      <c r="EB39" s="649"/>
      <c r="EC39" s="661"/>
    </row>
    <row r="40" spans="2:133" ht="11.25" customHeight="1" x14ac:dyDescent="0.15">
      <c r="B40" s="631" t="s">
        <v>344</v>
      </c>
      <c r="C40" s="632"/>
      <c r="D40" s="632"/>
      <c r="E40" s="632"/>
      <c r="F40" s="632"/>
      <c r="G40" s="632"/>
      <c r="H40" s="632"/>
      <c r="I40" s="632"/>
      <c r="J40" s="632"/>
      <c r="K40" s="632"/>
      <c r="L40" s="632"/>
      <c r="M40" s="632"/>
      <c r="N40" s="632"/>
      <c r="O40" s="632"/>
      <c r="P40" s="632"/>
      <c r="Q40" s="633"/>
      <c r="R40" s="634">
        <v>89524</v>
      </c>
      <c r="S40" s="635"/>
      <c r="T40" s="635"/>
      <c r="U40" s="635"/>
      <c r="V40" s="635"/>
      <c r="W40" s="635"/>
      <c r="X40" s="635"/>
      <c r="Y40" s="636"/>
      <c r="Z40" s="672">
        <v>0.5</v>
      </c>
      <c r="AA40" s="672"/>
      <c r="AB40" s="672"/>
      <c r="AC40" s="672"/>
      <c r="AD40" s="673" t="s">
        <v>130</v>
      </c>
      <c r="AE40" s="673"/>
      <c r="AF40" s="673"/>
      <c r="AG40" s="673"/>
      <c r="AH40" s="673"/>
      <c r="AI40" s="673"/>
      <c r="AJ40" s="673"/>
      <c r="AK40" s="673"/>
      <c r="AL40" s="637" t="s">
        <v>130</v>
      </c>
      <c r="AM40" s="638"/>
      <c r="AN40" s="638"/>
      <c r="AO40" s="674"/>
      <c r="AQ40" s="667" t="s">
        <v>345</v>
      </c>
      <c r="AR40" s="668"/>
      <c r="AS40" s="668"/>
      <c r="AT40" s="668"/>
      <c r="AU40" s="668"/>
      <c r="AV40" s="668"/>
      <c r="AW40" s="668"/>
      <c r="AX40" s="668"/>
      <c r="AY40" s="669"/>
      <c r="AZ40" s="634">
        <v>45010</v>
      </c>
      <c r="BA40" s="635"/>
      <c r="BB40" s="635"/>
      <c r="BC40" s="635"/>
      <c r="BD40" s="647"/>
      <c r="BE40" s="647"/>
      <c r="BF40" s="670"/>
      <c r="BG40" s="675" t="s">
        <v>346</v>
      </c>
      <c r="BH40" s="676"/>
      <c r="BI40" s="676"/>
      <c r="BJ40" s="676"/>
      <c r="BK40" s="676"/>
      <c r="BL40" s="217"/>
      <c r="BM40" s="632" t="s">
        <v>347</v>
      </c>
      <c r="BN40" s="632"/>
      <c r="BO40" s="632"/>
      <c r="BP40" s="632"/>
      <c r="BQ40" s="632"/>
      <c r="BR40" s="632"/>
      <c r="BS40" s="632"/>
      <c r="BT40" s="632"/>
      <c r="BU40" s="633"/>
      <c r="BV40" s="634">
        <v>103</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453212</v>
      </c>
      <c r="CS40" s="635"/>
      <c r="CT40" s="635"/>
      <c r="CU40" s="635"/>
      <c r="CV40" s="635"/>
      <c r="CW40" s="635"/>
      <c r="CX40" s="635"/>
      <c r="CY40" s="636"/>
      <c r="CZ40" s="637">
        <v>2.4</v>
      </c>
      <c r="DA40" s="649"/>
      <c r="DB40" s="649"/>
      <c r="DC40" s="650"/>
      <c r="DD40" s="640">
        <v>72087</v>
      </c>
      <c r="DE40" s="635"/>
      <c r="DF40" s="635"/>
      <c r="DG40" s="635"/>
      <c r="DH40" s="635"/>
      <c r="DI40" s="635"/>
      <c r="DJ40" s="635"/>
      <c r="DK40" s="636"/>
      <c r="DL40" s="640">
        <v>68349</v>
      </c>
      <c r="DM40" s="635"/>
      <c r="DN40" s="635"/>
      <c r="DO40" s="635"/>
      <c r="DP40" s="635"/>
      <c r="DQ40" s="635"/>
      <c r="DR40" s="635"/>
      <c r="DS40" s="635"/>
      <c r="DT40" s="635"/>
      <c r="DU40" s="635"/>
      <c r="DV40" s="636"/>
      <c r="DW40" s="637">
        <v>0.8</v>
      </c>
      <c r="DX40" s="649"/>
      <c r="DY40" s="649"/>
      <c r="DZ40" s="649"/>
      <c r="EA40" s="649"/>
      <c r="EB40" s="649"/>
      <c r="EC40" s="661"/>
    </row>
    <row r="41" spans="2:133" ht="11.25" customHeight="1" x14ac:dyDescent="0.15">
      <c r="B41" s="615" t="s">
        <v>349</v>
      </c>
      <c r="C41" s="616"/>
      <c r="D41" s="616"/>
      <c r="E41" s="616"/>
      <c r="F41" s="616"/>
      <c r="G41" s="616"/>
      <c r="H41" s="616"/>
      <c r="I41" s="616"/>
      <c r="J41" s="616"/>
      <c r="K41" s="616"/>
      <c r="L41" s="616"/>
      <c r="M41" s="616"/>
      <c r="N41" s="616"/>
      <c r="O41" s="616"/>
      <c r="P41" s="616"/>
      <c r="Q41" s="617"/>
      <c r="R41" s="618">
        <v>19531985</v>
      </c>
      <c r="S41" s="659"/>
      <c r="T41" s="659"/>
      <c r="U41" s="659"/>
      <c r="V41" s="659"/>
      <c r="W41" s="659"/>
      <c r="X41" s="659"/>
      <c r="Y41" s="662"/>
      <c r="Z41" s="663">
        <v>100</v>
      </c>
      <c r="AA41" s="663"/>
      <c r="AB41" s="663"/>
      <c r="AC41" s="663"/>
      <c r="AD41" s="664">
        <v>8870935</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293799</v>
      </c>
      <c r="BA41" s="635"/>
      <c r="BB41" s="635"/>
      <c r="BC41" s="635"/>
      <c r="BD41" s="647"/>
      <c r="BE41" s="647"/>
      <c r="BF41" s="670"/>
      <c r="BG41" s="675"/>
      <c r="BH41" s="676"/>
      <c r="BI41" s="676"/>
      <c r="BJ41" s="676"/>
      <c r="BK41" s="676"/>
      <c r="BL41" s="217"/>
      <c r="BM41" s="632" t="s">
        <v>351</v>
      </c>
      <c r="BN41" s="632"/>
      <c r="BO41" s="632"/>
      <c r="BP41" s="632"/>
      <c r="BQ41" s="632"/>
      <c r="BR41" s="632"/>
      <c r="BS41" s="632"/>
      <c r="BT41" s="632"/>
      <c r="BU41" s="633"/>
      <c r="BV41" s="634" t="s">
        <v>352</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352</v>
      </c>
      <c r="CS41" s="647"/>
      <c r="CT41" s="647"/>
      <c r="CU41" s="647"/>
      <c r="CV41" s="647"/>
      <c r="CW41" s="647"/>
      <c r="CX41" s="647"/>
      <c r="CY41" s="648"/>
      <c r="CZ41" s="637" t="s">
        <v>352</v>
      </c>
      <c r="DA41" s="649"/>
      <c r="DB41" s="649"/>
      <c r="DC41" s="650"/>
      <c r="DD41" s="640" t="s">
        <v>352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993732</v>
      </c>
      <c r="BA42" s="659"/>
      <c r="BB42" s="659"/>
      <c r="BC42" s="659"/>
      <c r="BD42" s="619"/>
      <c r="BE42" s="619"/>
      <c r="BF42" s="682"/>
      <c r="BG42" s="677"/>
      <c r="BH42" s="678"/>
      <c r="BI42" s="678"/>
      <c r="BJ42" s="678"/>
      <c r="BK42" s="678"/>
      <c r="BL42" s="218"/>
      <c r="BM42" s="616" t="s">
        <v>355</v>
      </c>
      <c r="BN42" s="616"/>
      <c r="BO42" s="616"/>
      <c r="BP42" s="616"/>
      <c r="BQ42" s="616"/>
      <c r="BR42" s="616"/>
      <c r="BS42" s="616"/>
      <c r="BT42" s="616"/>
      <c r="BU42" s="617"/>
      <c r="BV42" s="618">
        <v>408</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1673926</v>
      </c>
      <c r="CS42" s="647"/>
      <c r="CT42" s="647"/>
      <c r="CU42" s="647"/>
      <c r="CV42" s="647"/>
      <c r="CW42" s="647"/>
      <c r="CX42" s="647"/>
      <c r="CY42" s="648"/>
      <c r="CZ42" s="637">
        <v>8.8000000000000007</v>
      </c>
      <c r="DA42" s="649"/>
      <c r="DB42" s="649"/>
      <c r="DC42" s="650"/>
      <c r="DD42" s="640">
        <v>134006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357</v>
      </c>
      <c r="CD43" s="631" t="s">
        <v>358</v>
      </c>
      <c r="CE43" s="632"/>
      <c r="CF43" s="632"/>
      <c r="CG43" s="632"/>
      <c r="CH43" s="632"/>
      <c r="CI43" s="632"/>
      <c r="CJ43" s="632"/>
      <c r="CK43" s="632"/>
      <c r="CL43" s="632"/>
      <c r="CM43" s="632"/>
      <c r="CN43" s="632"/>
      <c r="CO43" s="632"/>
      <c r="CP43" s="632"/>
      <c r="CQ43" s="633"/>
      <c r="CR43" s="634">
        <v>26824</v>
      </c>
      <c r="CS43" s="647"/>
      <c r="CT43" s="647"/>
      <c r="CU43" s="647"/>
      <c r="CV43" s="647"/>
      <c r="CW43" s="647"/>
      <c r="CX43" s="647"/>
      <c r="CY43" s="648"/>
      <c r="CZ43" s="637">
        <v>0.1</v>
      </c>
      <c r="DA43" s="649"/>
      <c r="DB43" s="649"/>
      <c r="DC43" s="650"/>
      <c r="DD43" s="640">
        <v>2201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360</v>
      </c>
      <c r="CG44" s="632"/>
      <c r="CH44" s="632"/>
      <c r="CI44" s="632"/>
      <c r="CJ44" s="632"/>
      <c r="CK44" s="632"/>
      <c r="CL44" s="632"/>
      <c r="CM44" s="632"/>
      <c r="CN44" s="632"/>
      <c r="CO44" s="632"/>
      <c r="CP44" s="632"/>
      <c r="CQ44" s="633"/>
      <c r="CR44" s="634">
        <v>1673926</v>
      </c>
      <c r="CS44" s="635"/>
      <c r="CT44" s="635"/>
      <c r="CU44" s="635"/>
      <c r="CV44" s="635"/>
      <c r="CW44" s="635"/>
      <c r="CX44" s="635"/>
      <c r="CY44" s="636"/>
      <c r="CZ44" s="637">
        <v>8.8000000000000007</v>
      </c>
      <c r="DA44" s="638"/>
      <c r="DB44" s="638"/>
      <c r="DC44" s="639"/>
      <c r="DD44" s="640">
        <v>134006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478149</v>
      </c>
      <c r="CS45" s="647"/>
      <c r="CT45" s="647"/>
      <c r="CU45" s="647"/>
      <c r="CV45" s="647"/>
      <c r="CW45" s="647"/>
      <c r="CX45" s="647"/>
      <c r="CY45" s="648"/>
      <c r="CZ45" s="637">
        <v>2.5</v>
      </c>
      <c r="DA45" s="649"/>
      <c r="DB45" s="649"/>
      <c r="DC45" s="650"/>
      <c r="DD45" s="640">
        <v>18672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363</v>
      </c>
      <c r="CG46" s="632"/>
      <c r="CH46" s="632"/>
      <c r="CI46" s="632"/>
      <c r="CJ46" s="632"/>
      <c r="CK46" s="632"/>
      <c r="CL46" s="632"/>
      <c r="CM46" s="632"/>
      <c r="CN46" s="632"/>
      <c r="CO46" s="632"/>
      <c r="CP46" s="632"/>
      <c r="CQ46" s="633"/>
      <c r="CR46" s="634">
        <v>1179849</v>
      </c>
      <c r="CS46" s="635"/>
      <c r="CT46" s="635"/>
      <c r="CU46" s="635"/>
      <c r="CV46" s="635"/>
      <c r="CW46" s="635"/>
      <c r="CX46" s="635"/>
      <c r="CY46" s="636"/>
      <c r="CZ46" s="637">
        <v>6.2</v>
      </c>
      <c r="DA46" s="638"/>
      <c r="DB46" s="638"/>
      <c r="DC46" s="639"/>
      <c r="DD46" s="640">
        <v>114495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364</v>
      </c>
      <c r="CG47" s="632"/>
      <c r="CH47" s="632"/>
      <c r="CI47" s="632"/>
      <c r="CJ47" s="632"/>
      <c r="CK47" s="632"/>
      <c r="CL47" s="632"/>
      <c r="CM47" s="632"/>
      <c r="CN47" s="632"/>
      <c r="CO47" s="632"/>
      <c r="CP47" s="632"/>
      <c r="CQ47" s="633"/>
      <c r="CR47" s="634" t="s">
        <v>352</v>
      </c>
      <c r="CS47" s="647"/>
      <c r="CT47" s="647"/>
      <c r="CU47" s="647"/>
      <c r="CV47" s="647"/>
      <c r="CW47" s="647"/>
      <c r="CX47" s="647"/>
      <c r="CY47" s="648"/>
      <c r="CZ47" s="637" t="s">
        <v>352</v>
      </c>
      <c r="DA47" s="649"/>
      <c r="DB47" s="649"/>
      <c r="DC47" s="650"/>
      <c r="DD47" s="640" t="s">
        <v>352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365</v>
      </c>
      <c r="CG48" s="632"/>
      <c r="CH48" s="632"/>
      <c r="CI48" s="632"/>
      <c r="CJ48" s="632"/>
      <c r="CK48" s="632"/>
      <c r="CL48" s="632"/>
      <c r="CM48" s="632"/>
      <c r="CN48" s="632"/>
      <c r="CO48" s="632"/>
      <c r="CP48" s="632"/>
      <c r="CQ48" s="633"/>
      <c r="CR48" s="634" t="s">
        <v>352</v>
      </c>
      <c r="CS48" s="635"/>
      <c r="CT48" s="635"/>
      <c r="CU48" s="635"/>
      <c r="CV48" s="635"/>
      <c r="CW48" s="635"/>
      <c r="CX48" s="635"/>
      <c r="CY48" s="636"/>
      <c r="CZ48" s="637" t="s">
        <v>352</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366</v>
      </c>
      <c r="CE49" s="616"/>
      <c r="CF49" s="616"/>
      <c r="CG49" s="616"/>
      <c r="CH49" s="616"/>
      <c r="CI49" s="616"/>
      <c r="CJ49" s="616"/>
      <c r="CK49" s="616"/>
      <c r="CL49" s="616"/>
      <c r="CM49" s="616"/>
      <c r="CN49" s="616"/>
      <c r="CO49" s="616"/>
      <c r="CP49" s="616"/>
      <c r="CQ49" s="617"/>
      <c r="CR49" s="618">
        <v>19107822</v>
      </c>
      <c r="CS49" s="619"/>
      <c r="CT49" s="619"/>
      <c r="CU49" s="619"/>
      <c r="CV49" s="619"/>
      <c r="CW49" s="619"/>
      <c r="CX49" s="619"/>
      <c r="CY49" s="620"/>
      <c r="CZ49" s="621">
        <v>100</v>
      </c>
      <c r="DA49" s="622"/>
      <c r="DB49" s="622"/>
      <c r="DC49" s="623"/>
      <c r="DD49" s="624">
        <v>12703743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T86DeDQvNVjG9O7rm5AWzE3fHBVJbjwBE64NUOGih/mxuGd2IZyiZCrPPcwpp1ERTfuZQUFQhv6C+RCypkKxfQ==" saltValue="Jb6Dt9AYvT7vJqXnatpC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1" zoomScale="70" zoomScaleNormal="25" zoomScaleSheetLayoutView="70" workbookViewId="0">
      <selection activeCell="AY8" sqref="AY8:BM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368</v>
      </c>
      <c r="DK2" s="1105"/>
      <c r="DL2" s="1105"/>
      <c r="DM2" s="1105"/>
      <c r="DN2" s="1105"/>
      <c r="DO2" s="1106"/>
      <c r="DP2" s="222"/>
      <c r="DQ2" s="1104" t="s">
        <v>369</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389</v>
      </c>
      <c r="C7" s="1061"/>
      <c r="D7" s="1061"/>
      <c r="E7" s="1061"/>
      <c r="F7" s="1061"/>
      <c r="G7" s="1061"/>
      <c r="H7" s="1061"/>
      <c r="I7" s="1061"/>
      <c r="J7" s="1061"/>
      <c r="K7" s="1061"/>
      <c r="L7" s="1061"/>
      <c r="M7" s="1061"/>
      <c r="N7" s="1061"/>
      <c r="O7" s="1061"/>
      <c r="P7" s="1062"/>
      <c r="Q7" s="1115">
        <v>19517</v>
      </c>
      <c r="R7" s="1116"/>
      <c r="S7" s="1116"/>
      <c r="T7" s="1116"/>
      <c r="U7" s="1116"/>
      <c r="V7" s="1116">
        <v>19093</v>
      </c>
      <c r="W7" s="1116"/>
      <c r="X7" s="1116"/>
      <c r="Y7" s="1116"/>
      <c r="Z7" s="1116"/>
      <c r="AA7" s="1116">
        <v>424</v>
      </c>
      <c r="AB7" s="1116"/>
      <c r="AC7" s="1116"/>
      <c r="AD7" s="1116"/>
      <c r="AE7" s="1117"/>
      <c r="AF7" s="1118">
        <v>400</v>
      </c>
      <c r="AG7" s="1119"/>
      <c r="AH7" s="1119"/>
      <c r="AI7" s="1119"/>
      <c r="AJ7" s="1120"/>
      <c r="AK7" s="1121">
        <v>205</v>
      </c>
      <c r="AL7" s="1122"/>
      <c r="AM7" s="1122"/>
      <c r="AN7" s="1122"/>
      <c r="AO7" s="1122"/>
      <c r="AP7" s="1122">
        <v>14117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t="s">
        <v>578</v>
      </c>
      <c r="BS7" s="1112" t="s">
        <v>577</v>
      </c>
      <c r="BT7" s="1113"/>
      <c r="BU7" s="1113"/>
      <c r="BV7" s="1113"/>
      <c r="BW7" s="1113"/>
      <c r="BX7" s="1113"/>
      <c r="BY7" s="1113"/>
      <c r="BZ7" s="1113"/>
      <c r="CA7" s="1113"/>
      <c r="CB7" s="1113"/>
      <c r="CC7" s="1113"/>
      <c r="CD7" s="1113"/>
      <c r="CE7" s="1113"/>
      <c r="CF7" s="1113"/>
      <c r="CG7" s="1125"/>
      <c r="CH7" s="1109">
        <v>-11</v>
      </c>
      <c r="CI7" s="1110"/>
      <c r="CJ7" s="1110"/>
      <c r="CK7" s="1110"/>
      <c r="CL7" s="1111"/>
      <c r="CM7" s="1109">
        <v>279</v>
      </c>
      <c r="CN7" s="1110"/>
      <c r="CO7" s="1110"/>
      <c r="CP7" s="1110"/>
      <c r="CQ7" s="1111"/>
      <c r="CR7" s="1109">
        <v>300</v>
      </c>
      <c r="CS7" s="1110"/>
      <c r="CT7" s="1110"/>
      <c r="CU7" s="1110"/>
      <c r="CV7" s="1111"/>
      <c r="CW7" s="1109" t="s">
        <v>572</v>
      </c>
      <c r="CX7" s="1110"/>
      <c r="CY7" s="1110"/>
      <c r="CZ7" s="1110"/>
      <c r="DA7" s="1111"/>
      <c r="DB7" s="1109" t="s">
        <v>572</v>
      </c>
      <c r="DC7" s="1110"/>
      <c r="DD7" s="1110"/>
      <c r="DE7" s="1110"/>
      <c r="DF7" s="1111"/>
      <c r="DG7" s="1109" t="s">
        <v>572</v>
      </c>
      <c r="DH7" s="1110"/>
      <c r="DI7" s="1110"/>
      <c r="DJ7" s="1110"/>
      <c r="DK7" s="1111"/>
      <c r="DL7" s="1109">
        <v>165</v>
      </c>
      <c r="DM7" s="1110"/>
      <c r="DN7" s="1110"/>
      <c r="DO7" s="1110"/>
      <c r="DP7" s="1111"/>
      <c r="DQ7" s="1109">
        <v>17</v>
      </c>
      <c r="DR7" s="1110"/>
      <c r="DS7" s="1110"/>
      <c r="DT7" s="1110"/>
      <c r="DU7" s="1111"/>
      <c r="DV7" s="1112"/>
      <c r="DW7" s="1113"/>
      <c r="DX7" s="1113"/>
      <c r="DY7" s="1113"/>
      <c r="DZ7" s="1114"/>
      <c r="EA7" s="228"/>
    </row>
    <row r="8" spans="1:131" s="229" customFormat="1" ht="26.25" customHeight="1" x14ac:dyDescent="0.15">
      <c r="A8" s="232">
        <v>2</v>
      </c>
      <c r="B8" s="1043" t="s">
        <v>390</v>
      </c>
      <c r="C8" s="1044"/>
      <c r="D8" s="1044"/>
      <c r="E8" s="1044"/>
      <c r="F8" s="1044"/>
      <c r="G8" s="1044"/>
      <c r="H8" s="1044"/>
      <c r="I8" s="1044"/>
      <c r="J8" s="1044"/>
      <c r="K8" s="1044"/>
      <c r="L8" s="1044"/>
      <c r="M8" s="1044"/>
      <c r="N8" s="1044"/>
      <c r="O8" s="1044"/>
      <c r="P8" s="1045"/>
      <c r="Q8" s="1051">
        <v>50</v>
      </c>
      <c r="R8" s="1052"/>
      <c r="S8" s="1052"/>
      <c r="T8" s="1052"/>
      <c r="U8" s="1052"/>
      <c r="V8" s="1052">
        <v>50</v>
      </c>
      <c r="W8" s="1052"/>
      <c r="X8" s="1052"/>
      <c r="Y8" s="1052"/>
      <c r="Z8" s="1052"/>
      <c r="AA8" s="1052" t="s">
        <v>572</v>
      </c>
      <c r="AB8" s="1052"/>
      <c r="AC8" s="1052"/>
      <c r="AD8" s="1052"/>
      <c r="AE8" s="1053"/>
      <c r="AF8" s="1048" t="s">
        <v>130</v>
      </c>
      <c r="AG8" s="1049"/>
      <c r="AH8" s="1049"/>
      <c r="AI8" s="1049"/>
      <c r="AJ8" s="1050"/>
      <c r="AK8" s="1093">
        <v>35</v>
      </c>
      <c r="AL8" s="1094"/>
      <c r="AM8" s="1094"/>
      <c r="AN8" s="1094"/>
      <c r="AO8" s="1094"/>
      <c r="AP8" s="1094" t="s">
        <v>572</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391</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392</v>
      </c>
      <c r="B23" s="950" t="s">
        <v>393</v>
      </c>
      <c r="C23" s="951"/>
      <c r="D23" s="951"/>
      <c r="E23" s="951"/>
      <c r="F23" s="951"/>
      <c r="G23" s="951"/>
      <c r="H23" s="951"/>
      <c r="I23" s="951"/>
      <c r="J23" s="951"/>
      <c r="K23" s="951"/>
      <c r="L23" s="951"/>
      <c r="M23" s="951"/>
      <c r="N23" s="951"/>
      <c r="O23" s="951"/>
      <c r="P23" s="961"/>
      <c r="Q23" s="1080">
        <v>19532</v>
      </c>
      <c r="R23" s="1074"/>
      <c r="S23" s="1074"/>
      <c r="T23" s="1074"/>
      <c r="U23" s="1074"/>
      <c r="V23" s="1074">
        <v>19108</v>
      </c>
      <c r="W23" s="1074"/>
      <c r="X23" s="1074"/>
      <c r="Y23" s="1074"/>
      <c r="Z23" s="1074"/>
      <c r="AA23" s="1074">
        <v>424</v>
      </c>
      <c r="AB23" s="1074"/>
      <c r="AC23" s="1074"/>
      <c r="AD23" s="1074"/>
      <c r="AE23" s="1081"/>
      <c r="AF23" s="1082">
        <v>400</v>
      </c>
      <c r="AG23" s="1074"/>
      <c r="AH23" s="1074"/>
      <c r="AI23" s="1074"/>
      <c r="AJ23" s="1083"/>
      <c r="AK23" s="1084"/>
      <c r="AL23" s="1085"/>
      <c r="AM23" s="1085"/>
      <c r="AN23" s="1085"/>
      <c r="AO23" s="1085"/>
      <c r="AP23" s="1074">
        <v>14117</v>
      </c>
      <c r="AQ23" s="1074"/>
      <c r="AR23" s="1074"/>
      <c r="AS23" s="1074"/>
      <c r="AT23" s="1074"/>
      <c r="AU23" s="1075"/>
      <c r="AV23" s="1075"/>
      <c r="AW23" s="1075"/>
      <c r="AX23" s="1075"/>
      <c r="AY23" s="1076"/>
      <c r="AZ23" s="1077" t="s">
        <v>130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379</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404</v>
      </c>
      <c r="C28" s="1061"/>
      <c r="D28" s="1061"/>
      <c r="E28" s="1061"/>
      <c r="F28" s="1061"/>
      <c r="G28" s="1061"/>
      <c r="H28" s="1061"/>
      <c r="I28" s="1061"/>
      <c r="J28" s="1061"/>
      <c r="K28" s="1061"/>
      <c r="L28" s="1061"/>
      <c r="M28" s="1061"/>
      <c r="N28" s="1061"/>
      <c r="O28" s="1061"/>
      <c r="P28" s="1062"/>
      <c r="Q28" s="1063">
        <v>2761</v>
      </c>
      <c r="R28" s="1064"/>
      <c r="S28" s="1064"/>
      <c r="T28" s="1064"/>
      <c r="U28" s="1064"/>
      <c r="V28" s="1064">
        <v>2719</v>
      </c>
      <c r="W28" s="1064"/>
      <c r="X28" s="1064"/>
      <c r="Y28" s="1064"/>
      <c r="Z28" s="1064"/>
      <c r="AA28" s="1064">
        <v>42</v>
      </c>
      <c r="AB28" s="1064"/>
      <c r="AC28" s="1064"/>
      <c r="AD28" s="1064"/>
      <c r="AE28" s="1065"/>
      <c r="AF28" s="1066">
        <v>42</v>
      </c>
      <c r="AG28" s="1064"/>
      <c r="AH28" s="1064"/>
      <c r="AI28" s="1064"/>
      <c r="AJ28" s="1067"/>
      <c r="AK28" s="1055">
        <v>294</v>
      </c>
      <c r="AL28" s="1056"/>
      <c r="AM28" s="1056"/>
      <c r="AN28" s="1056"/>
      <c r="AO28" s="1056"/>
      <c r="AP28" s="1056" t="s">
        <v>572</v>
      </c>
      <c r="AQ28" s="1056"/>
      <c r="AR28" s="1056"/>
      <c r="AS28" s="1056"/>
      <c r="AT28" s="1056"/>
      <c r="AU28" s="1056" t="s">
        <v>572</v>
      </c>
      <c r="AV28" s="1056"/>
      <c r="AW28" s="1056"/>
      <c r="AX28" s="1056"/>
      <c r="AY28" s="1056"/>
      <c r="AZ28" s="1057" t="s">
        <v>572</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405</v>
      </c>
      <c r="C29" s="1044"/>
      <c r="D29" s="1044"/>
      <c r="E29" s="1044"/>
      <c r="F29" s="1044"/>
      <c r="G29" s="1044"/>
      <c r="H29" s="1044"/>
      <c r="I29" s="1044"/>
      <c r="J29" s="1044"/>
      <c r="K29" s="1044"/>
      <c r="L29" s="1044"/>
      <c r="M29" s="1044"/>
      <c r="N29" s="1044"/>
      <c r="O29" s="1044"/>
      <c r="P29" s="1045"/>
      <c r="Q29" s="1051">
        <v>3002</v>
      </c>
      <c r="R29" s="1052"/>
      <c r="S29" s="1052"/>
      <c r="T29" s="1052"/>
      <c r="U29" s="1052"/>
      <c r="V29" s="1052">
        <v>2886</v>
      </c>
      <c r="W29" s="1052"/>
      <c r="X29" s="1052"/>
      <c r="Y29" s="1052"/>
      <c r="Z29" s="1052"/>
      <c r="AA29" s="1052">
        <v>116</v>
      </c>
      <c r="AB29" s="1052"/>
      <c r="AC29" s="1052"/>
      <c r="AD29" s="1052"/>
      <c r="AE29" s="1053"/>
      <c r="AF29" s="1048">
        <v>116</v>
      </c>
      <c r="AG29" s="1049"/>
      <c r="AH29" s="1049"/>
      <c r="AI29" s="1049"/>
      <c r="AJ29" s="1050"/>
      <c r="AK29" s="993">
        <v>452</v>
      </c>
      <c r="AL29" s="984"/>
      <c r="AM29" s="984"/>
      <c r="AN29" s="984"/>
      <c r="AO29" s="984"/>
      <c r="AP29" s="984" t="s">
        <v>572</v>
      </c>
      <c r="AQ29" s="984"/>
      <c r="AR29" s="984"/>
      <c r="AS29" s="984"/>
      <c r="AT29" s="984"/>
      <c r="AU29" s="984" t="s">
        <v>572</v>
      </c>
      <c r="AV29" s="984"/>
      <c r="AW29" s="984"/>
      <c r="AX29" s="984"/>
      <c r="AY29" s="984"/>
      <c r="AZ29" s="1054" t="s">
        <v>572</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406</v>
      </c>
      <c r="C30" s="1044"/>
      <c r="D30" s="1044"/>
      <c r="E30" s="1044"/>
      <c r="F30" s="1044"/>
      <c r="G30" s="1044"/>
      <c r="H30" s="1044"/>
      <c r="I30" s="1044"/>
      <c r="J30" s="1044"/>
      <c r="K30" s="1044"/>
      <c r="L30" s="1044"/>
      <c r="M30" s="1044"/>
      <c r="N30" s="1044"/>
      <c r="O30" s="1044"/>
      <c r="P30" s="1045"/>
      <c r="Q30" s="1051">
        <v>227</v>
      </c>
      <c r="R30" s="1052"/>
      <c r="S30" s="1052"/>
      <c r="T30" s="1052"/>
      <c r="U30" s="1052"/>
      <c r="V30" s="1052">
        <v>227</v>
      </c>
      <c r="W30" s="1052"/>
      <c r="X30" s="1052"/>
      <c r="Y30" s="1052"/>
      <c r="Z30" s="1052"/>
      <c r="AA30" s="1052" t="s">
        <v>572</v>
      </c>
      <c r="AB30" s="1052"/>
      <c r="AC30" s="1052"/>
      <c r="AD30" s="1052"/>
      <c r="AE30" s="1053"/>
      <c r="AF30" s="1048" t="s">
        <v>130</v>
      </c>
      <c r="AG30" s="1049"/>
      <c r="AH30" s="1049"/>
      <c r="AI30" s="1049"/>
      <c r="AJ30" s="1050"/>
      <c r="AK30" s="993">
        <v>45</v>
      </c>
      <c r="AL30" s="984"/>
      <c r="AM30" s="984"/>
      <c r="AN30" s="984"/>
      <c r="AO30" s="984"/>
      <c r="AP30" s="984" t="s">
        <v>572</v>
      </c>
      <c r="AQ30" s="984"/>
      <c r="AR30" s="984"/>
      <c r="AS30" s="984"/>
      <c r="AT30" s="984"/>
      <c r="AU30" s="984" t="s">
        <v>572</v>
      </c>
      <c r="AV30" s="984"/>
      <c r="AW30" s="984"/>
      <c r="AX30" s="984"/>
      <c r="AY30" s="984"/>
      <c r="AZ30" s="1054" t="s">
        <v>572</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407</v>
      </c>
      <c r="C31" s="1044"/>
      <c r="D31" s="1044"/>
      <c r="E31" s="1044"/>
      <c r="F31" s="1044"/>
      <c r="G31" s="1044"/>
      <c r="H31" s="1044"/>
      <c r="I31" s="1044"/>
      <c r="J31" s="1044"/>
      <c r="K31" s="1044"/>
      <c r="L31" s="1044"/>
      <c r="M31" s="1044"/>
      <c r="N31" s="1044"/>
      <c r="O31" s="1044"/>
      <c r="P31" s="1045"/>
      <c r="Q31" s="1051">
        <v>776</v>
      </c>
      <c r="R31" s="1052"/>
      <c r="S31" s="1052"/>
      <c r="T31" s="1052"/>
      <c r="U31" s="1052"/>
      <c r="V31" s="1052">
        <v>775</v>
      </c>
      <c r="W31" s="1052"/>
      <c r="X31" s="1052"/>
      <c r="Y31" s="1052"/>
      <c r="Z31" s="1052"/>
      <c r="AA31" s="1052">
        <v>1</v>
      </c>
      <c r="AB31" s="1052"/>
      <c r="AC31" s="1052"/>
      <c r="AD31" s="1052"/>
      <c r="AE31" s="1053"/>
      <c r="AF31" s="1048">
        <v>1</v>
      </c>
      <c r="AG31" s="1049"/>
      <c r="AH31" s="1049"/>
      <c r="AI31" s="1049"/>
      <c r="AJ31" s="1050"/>
      <c r="AK31" s="993">
        <v>503</v>
      </c>
      <c r="AL31" s="984"/>
      <c r="AM31" s="984"/>
      <c r="AN31" s="984"/>
      <c r="AO31" s="984"/>
      <c r="AP31" s="984" t="s">
        <v>572</v>
      </c>
      <c r="AQ31" s="984"/>
      <c r="AR31" s="984"/>
      <c r="AS31" s="984"/>
      <c r="AT31" s="984"/>
      <c r="AU31" s="984" t="s">
        <v>572</v>
      </c>
      <c r="AV31" s="984"/>
      <c r="AW31" s="984"/>
      <c r="AX31" s="984"/>
      <c r="AY31" s="984"/>
      <c r="AZ31" s="1054" t="s">
        <v>572</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408</v>
      </c>
      <c r="C32" s="1044"/>
      <c r="D32" s="1044"/>
      <c r="E32" s="1044"/>
      <c r="F32" s="1044"/>
      <c r="G32" s="1044"/>
      <c r="H32" s="1044"/>
      <c r="I32" s="1044"/>
      <c r="J32" s="1044"/>
      <c r="K32" s="1044"/>
      <c r="L32" s="1044"/>
      <c r="M32" s="1044"/>
      <c r="N32" s="1044"/>
      <c r="O32" s="1044"/>
      <c r="P32" s="1045"/>
      <c r="Q32" s="1051">
        <v>568</v>
      </c>
      <c r="R32" s="1052"/>
      <c r="S32" s="1052"/>
      <c r="T32" s="1052"/>
      <c r="U32" s="1052"/>
      <c r="V32" s="1052">
        <v>631</v>
      </c>
      <c r="W32" s="1052"/>
      <c r="X32" s="1052"/>
      <c r="Y32" s="1052"/>
      <c r="Z32" s="1052"/>
      <c r="AA32" s="1052">
        <v>-63</v>
      </c>
      <c r="AB32" s="1052"/>
      <c r="AC32" s="1052"/>
      <c r="AD32" s="1052"/>
      <c r="AE32" s="1053"/>
      <c r="AF32" s="1048" t="s">
        <v>130</v>
      </c>
      <c r="AG32" s="1049"/>
      <c r="AH32" s="1049"/>
      <c r="AI32" s="1049"/>
      <c r="AJ32" s="1050"/>
      <c r="AK32" s="993">
        <v>112</v>
      </c>
      <c r="AL32" s="984"/>
      <c r="AM32" s="984"/>
      <c r="AN32" s="984"/>
      <c r="AO32" s="984"/>
      <c r="AP32" s="984">
        <v>3390</v>
      </c>
      <c r="AQ32" s="984"/>
      <c r="AR32" s="984"/>
      <c r="AS32" s="984"/>
      <c r="AT32" s="984"/>
      <c r="AU32" s="984">
        <v>98</v>
      </c>
      <c r="AV32" s="984"/>
      <c r="AW32" s="984"/>
      <c r="AX32" s="984"/>
      <c r="AY32" s="984"/>
      <c r="AZ32" s="1054" t="s">
        <v>572</v>
      </c>
      <c r="BA32" s="1054"/>
      <c r="BB32" s="1054"/>
      <c r="BC32" s="1054"/>
      <c r="BD32" s="1054"/>
      <c r="BE32" s="985" t="s">
        <v>409</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410</v>
      </c>
      <c r="C33" s="1044"/>
      <c r="D33" s="1044"/>
      <c r="E33" s="1044"/>
      <c r="F33" s="1044"/>
      <c r="G33" s="1044"/>
      <c r="H33" s="1044"/>
      <c r="I33" s="1044"/>
      <c r="J33" s="1044"/>
      <c r="K33" s="1044"/>
      <c r="L33" s="1044"/>
      <c r="M33" s="1044"/>
      <c r="N33" s="1044"/>
      <c r="O33" s="1044"/>
      <c r="P33" s="1045"/>
      <c r="Q33" s="1051">
        <v>62</v>
      </c>
      <c r="R33" s="1052"/>
      <c r="S33" s="1052"/>
      <c r="T33" s="1052"/>
      <c r="U33" s="1052"/>
      <c r="V33" s="1052">
        <v>112</v>
      </c>
      <c r="W33" s="1052"/>
      <c r="X33" s="1052"/>
      <c r="Y33" s="1052"/>
      <c r="Z33" s="1052"/>
      <c r="AA33" s="1052">
        <v>-50</v>
      </c>
      <c r="AB33" s="1052"/>
      <c r="AC33" s="1052"/>
      <c r="AD33" s="1052"/>
      <c r="AE33" s="1053"/>
      <c r="AF33" s="1048" t="s">
        <v>130</v>
      </c>
      <c r="AG33" s="1049"/>
      <c r="AH33" s="1049"/>
      <c r="AI33" s="1049"/>
      <c r="AJ33" s="1050"/>
      <c r="AK33" s="993">
        <v>35</v>
      </c>
      <c r="AL33" s="984"/>
      <c r="AM33" s="984"/>
      <c r="AN33" s="984"/>
      <c r="AO33" s="984"/>
      <c r="AP33" s="984">
        <v>392</v>
      </c>
      <c r="AQ33" s="984"/>
      <c r="AR33" s="984"/>
      <c r="AS33" s="984"/>
      <c r="AT33" s="984"/>
      <c r="AU33" s="984">
        <v>254</v>
      </c>
      <c r="AV33" s="984"/>
      <c r="AW33" s="984"/>
      <c r="AX33" s="984"/>
      <c r="AY33" s="984"/>
      <c r="AZ33" s="1054" t="s">
        <v>572</v>
      </c>
      <c r="BA33" s="1054"/>
      <c r="BB33" s="1054"/>
      <c r="BC33" s="1054"/>
      <c r="BD33" s="1054"/>
      <c r="BE33" s="985" t="s">
        <v>409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411</v>
      </c>
      <c r="C34" s="1044"/>
      <c r="D34" s="1044"/>
      <c r="E34" s="1044"/>
      <c r="F34" s="1044"/>
      <c r="G34" s="1044"/>
      <c r="H34" s="1044"/>
      <c r="I34" s="1044"/>
      <c r="J34" s="1044"/>
      <c r="K34" s="1044"/>
      <c r="L34" s="1044"/>
      <c r="M34" s="1044"/>
      <c r="N34" s="1044"/>
      <c r="O34" s="1044"/>
      <c r="P34" s="1045"/>
      <c r="Q34" s="1051">
        <v>1545</v>
      </c>
      <c r="R34" s="1052"/>
      <c r="S34" s="1052"/>
      <c r="T34" s="1052"/>
      <c r="U34" s="1052"/>
      <c r="V34" s="1052">
        <v>1508</v>
      </c>
      <c r="W34" s="1052"/>
      <c r="X34" s="1052"/>
      <c r="Y34" s="1052"/>
      <c r="Z34" s="1052"/>
      <c r="AA34" s="1052">
        <v>37</v>
      </c>
      <c r="AB34" s="1052"/>
      <c r="AC34" s="1052"/>
      <c r="AD34" s="1052"/>
      <c r="AE34" s="1053"/>
      <c r="AF34" s="1048">
        <v>779</v>
      </c>
      <c r="AG34" s="1049"/>
      <c r="AH34" s="1049"/>
      <c r="AI34" s="1049"/>
      <c r="AJ34" s="1050"/>
      <c r="AK34" s="993">
        <v>517</v>
      </c>
      <c r="AL34" s="984"/>
      <c r="AM34" s="984"/>
      <c r="AN34" s="984"/>
      <c r="AO34" s="984"/>
      <c r="AP34" s="984">
        <v>630</v>
      </c>
      <c r="AQ34" s="984"/>
      <c r="AR34" s="984"/>
      <c r="AS34" s="984"/>
      <c r="AT34" s="984"/>
      <c r="AU34" s="984">
        <v>328</v>
      </c>
      <c r="AV34" s="984"/>
      <c r="AW34" s="984"/>
      <c r="AX34" s="984"/>
      <c r="AY34" s="984"/>
      <c r="AZ34" s="1054" t="s">
        <v>572</v>
      </c>
      <c r="BA34" s="1054"/>
      <c r="BB34" s="1054"/>
      <c r="BC34" s="1054"/>
      <c r="BD34" s="1054"/>
      <c r="BE34" s="985" t="s">
        <v>409</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412</v>
      </c>
      <c r="C35" s="1044"/>
      <c r="D35" s="1044"/>
      <c r="E35" s="1044"/>
      <c r="F35" s="1044"/>
      <c r="G35" s="1044"/>
      <c r="H35" s="1044"/>
      <c r="I35" s="1044"/>
      <c r="J35" s="1044"/>
      <c r="K35" s="1044"/>
      <c r="L35" s="1044"/>
      <c r="M35" s="1044"/>
      <c r="N35" s="1044"/>
      <c r="O35" s="1044"/>
      <c r="P35" s="1045"/>
      <c r="Q35" s="1051">
        <v>1590</v>
      </c>
      <c r="R35" s="1052"/>
      <c r="S35" s="1052"/>
      <c r="T35" s="1052"/>
      <c r="U35" s="1052"/>
      <c r="V35" s="1052">
        <v>1636</v>
      </c>
      <c r="W35" s="1052"/>
      <c r="X35" s="1052"/>
      <c r="Y35" s="1052"/>
      <c r="Z35" s="1052"/>
      <c r="AA35" s="1052">
        <v>-46</v>
      </c>
      <c r="AB35" s="1052"/>
      <c r="AC35" s="1052"/>
      <c r="AD35" s="1052"/>
      <c r="AE35" s="1053"/>
      <c r="AF35" s="1048">
        <v>46</v>
      </c>
      <c r="AG35" s="1049"/>
      <c r="AH35" s="1049"/>
      <c r="AI35" s="1049"/>
      <c r="AJ35" s="1050"/>
      <c r="AK35" s="993">
        <v>811</v>
      </c>
      <c r="AL35" s="984"/>
      <c r="AM35" s="984"/>
      <c r="AN35" s="984"/>
      <c r="AO35" s="984"/>
      <c r="AP35" s="984">
        <v>8712</v>
      </c>
      <c r="AQ35" s="984"/>
      <c r="AR35" s="984"/>
      <c r="AS35" s="984"/>
      <c r="AT35" s="984"/>
      <c r="AU35" s="984">
        <v>6830</v>
      </c>
      <c r="AV35" s="984"/>
      <c r="AW35" s="984"/>
      <c r="AX35" s="984"/>
      <c r="AY35" s="984"/>
      <c r="AZ35" s="1054" t="s">
        <v>572</v>
      </c>
      <c r="BA35" s="1054"/>
      <c r="BB35" s="1054"/>
      <c r="BC35" s="1054"/>
      <c r="BD35" s="1054"/>
      <c r="BE35" s="985" t="s">
        <v>413</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392</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983</v>
      </c>
      <c r="AG63" s="972"/>
      <c r="AH63" s="972"/>
      <c r="AI63" s="972"/>
      <c r="AJ63" s="1035"/>
      <c r="AK63" s="1036"/>
      <c r="AL63" s="976"/>
      <c r="AM63" s="976"/>
      <c r="AN63" s="976"/>
      <c r="AO63" s="976"/>
      <c r="AP63" s="972">
        <v>13124</v>
      </c>
      <c r="AQ63" s="972"/>
      <c r="AR63" s="972"/>
      <c r="AS63" s="972"/>
      <c r="AT63" s="972"/>
      <c r="AU63" s="972">
        <v>7510</v>
      </c>
      <c r="AV63" s="972"/>
      <c r="AW63" s="972"/>
      <c r="AX63" s="972"/>
      <c r="AY63" s="972"/>
      <c r="AZ63" s="1030"/>
      <c r="BA63" s="1030"/>
      <c r="BB63" s="1030"/>
      <c r="BC63" s="1030"/>
      <c r="BD63" s="1030"/>
      <c r="BE63" s="973"/>
      <c r="BF63" s="973"/>
      <c r="BG63" s="973"/>
      <c r="BH63" s="973"/>
      <c r="BI63" s="974"/>
      <c r="BJ63" s="1031" t="s">
        <v>130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417</v>
      </c>
      <c r="B66" s="1009"/>
      <c r="C66" s="1009"/>
      <c r="D66" s="1009"/>
      <c r="E66" s="1009"/>
      <c r="F66" s="1009"/>
      <c r="G66" s="1009"/>
      <c r="H66" s="1009"/>
      <c r="I66" s="1009"/>
      <c r="J66" s="1009"/>
      <c r="K66" s="1009"/>
      <c r="L66" s="1009"/>
      <c r="M66" s="1009"/>
      <c r="N66" s="1009"/>
      <c r="O66" s="1009"/>
      <c r="P66" s="1010"/>
      <c r="Q66" s="1014" t="s">
        <v>396</v>
      </c>
      <c r="R66" s="1015"/>
      <c r="S66" s="1015"/>
      <c r="T66" s="1015"/>
      <c r="U66" s="1016"/>
      <c r="V66" s="1014" t="s">
        <v>397</v>
      </c>
      <c r="W66" s="1015"/>
      <c r="X66" s="1015"/>
      <c r="Y66" s="1015"/>
      <c r="Z66" s="1016"/>
      <c r="AA66" s="1014" t="s">
        <v>398</v>
      </c>
      <c r="AB66" s="1015"/>
      <c r="AC66" s="1015"/>
      <c r="AD66" s="1015"/>
      <c r="AE66" s="1016"/>
      <c r="AF66" s="1020" t="s">
        <v>399</v>
      </c>
      <c r="AG66" s="1021"/>
      <c r="AH66" s="1021"/>
      <c r="AI66" s="1021"/>
      <c r="AJ66" s="1022"/>
      <c r="AK66" s="1014" t="s">
        <v>400</v>
      </c>
      <c r="AL66" s="1009"/>
      <c r="AM66" s="1009"/>
      <c r="AN66" s="1009"/>
      <c r="AO66" s="1010"/>
      <c r="AP66" s="1014" t="s">
        <v>401</v>
      </c>
      <c r="AQ66" s="1015"/>
      <c r="AR66" s="1015"/>
      <c r="AS66" s="1015"/>
      <c r="AT66" s="1016"/>
      <c r="AU66" s="1014" t="s">
        <v>418</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573</v>
      </c>
      <c r="C68" s="999"/>
      <c r="D68" s="999"/>
      <c r="E68" s="999"/>
      <c r="F68" s="999"/>
      <c r="G68" s="999"/>
      <c r="H68" s="999"/>
      <c r="I68" s="999"/>
      <c r="J68" s="999"/>
      <c r="K68" s="999"/>
      <c r="L68" s="999"/>
      <c r="M68" s="999"/>
      <c r="N68" s="999"/>
      <c r="O68" s="999"/>
      <c r="P68" s="1000"/>
      <c r="Q68" s="1001">
        <v>87</v>
      </c>
      <c r="R68" s="995"/>
      <c r="S68" s="995"/>
      <c r="T68" s="995"/>
      <c r="U68" s="995"/>
      <c r="V68" s="995">
        <v>39</v>
      </c>
      <c r="W68" s="995"/>
      <c r="X68" s="995"/>
      <c r="Y68" s="995"/>
      <c r="Z68" s="995"/>
      <c r="AA68" s="995">
        <v>48</v>
      </c>
      <c r="AB68" s="995"/>
      <c r="AC68" s="995"/>
      <c r="AD68" s="995"/>
      <c r="AE68" s="995"/>
      <c r="AF68" s="995">
        <v>48</v>
      </c>
      <c r="AG68" s="995"/>
      <c r="AH68" s="995"/>
      <c r="AI68" s="995"/>
      <c r="AJ68" s="995"/>
      <c r="AK68" s="995" t="s">
        <v>572</v>
      </c>
      <c r="AL68" s="995"/>
      <c r="AM68" s="995"/>
      <c r="AN68" s="995"/>
      <c r="AO68" s="995"/>
      <c r="AP68" s="995" t="s">
        <v>572</v>
      </c>
      <c r="AQ68" s="995"/>
      <c r="AR68" s="995"/>
      <c r="AS68" s="995"/>
      <c r="AT68" s="995"/>
      <c r="AU68" s="995" t="s">
        <v>572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574</v>
      </c>
      <c r="C69" s="988"/>
      <c r="D69" s="988"/>
      <c r="E69" s="988"/>
      <c r="F69" s="988"/>
      <c r="G69" s="988"/>
      <c r="H69" s="988"/>
      <c r="I69" s="988"/>
      <c r="J69" s="988"/>
      <c r="K69" s="988"/>
      <c r="L69" s="988"/>
      <c r="M69" s="988"/>
      <c r="N69" s="988"/>
      <c r="O69" s="988"/>
      <c r="P69" s="989"/>
      <c r="Q69" s="990">
        <v>20</v>
      </c>
      <c r="R69" s="984"/>
      <c r="S69" s="984"/>
      <c r="T69" s="984"/>
      <c r="U69" s="984"/>
      <c r="V69" s="984">
        <v>18</v>
      </c>
      <c r="W69" s="984"/>
      <c r="X69" s="984"/>
      <c r="Y69" s="984"/>
      <c r="Z69" s="984"/>
      <c r="AA69" s="984">
        <v>2</v>
      </c>
      <c r="AB69" s="984"/>
      <c r="AC69" s="984"/>
      <c r="AD69" s="984"/>
      <c r="AE69" s="984"/>
      <c r="AF69" s="984">
        <v>2</v>
      </c>
      <c r="AG69" s="984"/>
      <c r="AH69" s="984"/>
      <c r="AI69" s="984"/>
      <c r="AJ69" s="984"/>
      <c r="AK69" s="984" t="s">
        <v>572</v>
      </c>
      <c r="AL69" s="984"/>
      <c r="AM69" s="984"/>
      <c r="AN69" s="984"/>
      <c r="AO69" s="984"/>
      <c r="AP69" s="984" t="s">
        <v>572</v>
      </c>
      <c r="AQ69" s="984"/>
      <c r="AR69" s="984"/>
      <c r="AS69" s="984"/>
      <c r="AT69" s="984"/>
      <c r="AU69" s="984" t="s">
        <v>572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575</v>
      </c>
      <c r="C70" s="988"/>
      <c r="D70" s="988"/>
      <c r="E70" s="988"/>
      <c r="F70" s="988"/>
      <c r="G70" s="988"/>
      <c r="H70" s="988"/>
      <c r="I70" s="988"/>
      <c r="J70" s="988"/>
      <c r="K70" s="988"/>
      <c r="L70" s="988"/>
      <c r="M70" s="988"/>
      <c r="N70" s="988"/>
      <c r="O70" s="988"/>
      <c r="P70" s="989"/>
      <c r="Q70" s="990">
        <v>577</v>
      </c>
      <c r="R70" s="984"/>
      <c r="S70" s="984"/>
      <c r="T70" s="984"/>
      <c r="U70" s="984"/>
      <c r="V70" s="984">
        <v>577</v>
      </c>
      <c r="W70" s="984"/>
      <c r="X70" s="984"/>
      <c r="Y70" s="984"/>
      <c r="Z70" s="984"/>
      <c r="AA70" s="984" t="s">
        <v>572</v>
      </c>
      <c r="AB70" s="984"/>
      <c r="AC70" s="984"/>
      <c r="AD70" s="984"/>
      <c r="AE70" s="984"/>
      <c r="AF70" s="984" t="s">
        <v>572</v>
      </c>
      <c r="AG70" s="984"/>
      <c r="AH70" s="984"/>
      <c r="AI70" s="984"/>
      <c r="AJ70" s="984"/>
      <c r="AK70" s="984" t="s">
        <v>572</v>
      </c>
      <c r="AL70" s="984"/>
      <c r="AM70" s="984"/>
      <c r="AN70" s="984"/>
      <c r="AO70" s="984"/>
      <c r="AP70" s="984" t="s">
        <v>572</v>
      </c>
      <c r="AQ70" s="984"/>
      <c r="AR70" s="984"/>
      <c r="AS70" s="984"/>
      <c r="AT70" s="984"/>
      <c r="AU70" s="984" t="s">
        <v>572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576</v>
      </c>
      <c r="C71" s="988"/>
      <c r="D71" s="988"/>
      <c r="E71" s="988"/>
      <c r="F71" s="988"/>
      <c r="G71" s="988"/>
      <c r="H71" s="988"/>
      <c r="I71" s="988"/>
      <c r="J71" s="988"/>
      <c r="K71" s="988"/>
      <c r="L71" s="988"/>
      <c r="M71" s="988"/>
      <c r="N71" s="988"/>
      <c r="O71" s="988"/>
      <c r="P71" s="989"/>
      <c r="Q71" s="990">
        <v>1019</v>
      </c>
      <c r="R71" s="984"/>
      <c r="S71" s="984"/>
      <c r="T71" s="984"/>
      <c r="U71" s="984"/>
      <c r="V71" s="984">
        <v>1047</v>
      </c>
      <c r="W71" s="984"/>
      <c r="X71" s="984"/>
      <c r="Y71" s="984"/>
      <c r="Z71" s="984"/>
      <c r="AA71" s="984">
        <v>-28</v>
      </c>
      <c r="AB71" s="984"/>
      <c r="AC71" s="984"/>
      <c r="AD71" s="984"/>
      <c r="AE71" s="984"/>
      <c r="AF71" s="984">
        <v>1324</v>
      </c>
      <c r="AG71" s="984"/>
      <c r="AH71" s="984"/>
      <c r="AI71" s="984"/>
      <c r="AJ71" s="984"/>
      <c r="AK71" s="984" t="s">
        <v>572</v>
      </c>
      <c r="AL71" s="984"/>
      <c r="AM71" s="984"/>
      <c r="AN71" s="984"/>
      <c r="AO71" s="984"/>
      <c r="AP71" s="984">
        <v>7821</v>
      </c>
      <c r="AQ71" s="984"/>
      <c r="AR71" s="984"/>
      <c r="AS71" s="984"/>
      <c r="AT71" s="984"/>
      <c r="AU71" s="984" t="s">
        <v>572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392</v>
      </c>
      <c r="B88" s="950" t="s">
        <v>419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1374</v>
      </c>
      <c r="AG88" s="972"/>
      <c r="AH88" s="972"/>
      <c r="AI88" s="972"/>
      <c r="AJ88" s="972"/>
      <c r="AK88" s="976"/>
      <c r="AL88" s="976"/>
      <c r="AM88" s="976"/>
      <c r="AN88" s="976"/>
      <c r="AO88" s="976"/>
      <c r="AP88" s="972">
        <v>7821</v>
      </c>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300</v>
      </c>
      <c r="CS102" s="966"/>
      <c r="CT102" s="966"/>
      <c r="CU102" s="966"/>
      <c r="CV102" s="967"/>
      <c r="CW102" s="965" t="s">
        <v>572</v>
      </c>
      <c r="CX102" s="966"/>
      <c r="CY102" s="966"/>
      <c r="CZ102" s="966"/>
      <c r="DA102" s="967"/>
      <c r="DB102" s="965" t="s">
        <v>572</v>
      </c>
      <c r="DC102" s="966"/>
      <c r="DD102" s="966"/>
      <c r="DE102" s="966"/>
      <c r="DF102" s="967"/>
      <c r="DG102" s="965" t="s">
        <v>572</v>
      </c>
      <c r="DH102" s="966"/>
      <c r="DI102" s="966"/>
      <c r="DJ102" s="966"/>
      <c r="DK102" s="967"/>
      <c r="DL102" s="965">
        <v>165</v>
      </c>
      <c r="DM102" s="966"/>
      <c r="DN102" s="966"/>
      <c r="DO102" s="966"/>
      <c r="DP102" s="967"/>
      <c r="DQ102" s="965">
        <v>17</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427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428</v>
      </c>
      <c r="AB109" s="909"/>
      <c r="AC109" s="909"/>
      <c r="AD109" s="909"/>
      <c r="AE109" s="910"/>
      <c r="AF109" s="911" t="s">
        <v>429</v>
      </c>
      <c r="AG109" s="909"/>
      <c r="AH109" s="909"/>
      <c r="AI109" s="909"/>
      <c r="AJ109" s="910"/>
      <c r="AK109" s="911" t="s">
        <v>308</v>
      </c>
      <c r="AL109" s="909"/>
      <c r="AM109" s="909"/>
      <c r="AN109" s="909"/>
      <c r="AO109" s="910"/>
      <c r="AP109" s="911" t="s">
        <v>430</v>
      </c>
      <c r="AQ109" s="909"/>
      <c r="AR109" s="909"/>
      <c r="AS109" s="909"/>
      <c r="AT109" s="942"/>
      <c r="AU109" s="908" t="s">
        <v>427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428</v>
      </c>
      <c r="BR109" s="909"/>
      <c r="BS109" s="909"/>
      <c r="BT109" s="909"/>
      <c r="BU109" s="910"/>
      <c r="BV109" s="911" t="s">
        <v>429</v>
      </c>
      <c r="BW109" s="909"/>
      <c r="BX109" s="909"/>
      <c r="BY109" s="909"/>
      <c r="BZ109" s="910"/>
      <c r="CA109" s="911" t="s">
        <v>308</v>
      </c>
      <c r="CB109" s="909"/>
      <c r="CC109" s="909"/>
      <c r="CD109" s="909"/>
      <c r="CE109" s="910"/>
      <c r="CF109" s="949" t="s">
        <v>430</v>
      </c>
      <c r="CG109" s="949"/>
      <c r="CH109" s="949"/>
      <c r="CI109" s="949"/>
      <c r="CJ109" s="949"/>
      <c r="CK109" s="911" t="s">
        <v>431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428</v>
      </c>
      <c r="DH109" s="909"/>
      <c r="DI109" s="909"/>
      <c r="DJ109" s="909"/>
      <c r="DK109" s="910"/>
      <c r="DL109" s="911" t="s">
        <v>429</v>
      </c>
      <c r="DM109" s="909"/>
      <c r="DN109" s="909"/>
      <c r="DO109" s="909"/>
      <c r="DP109" s="910"/>
      <c r="DQ109" s="911" t="s">
        <v>308</v>
      </c>
      <c r="DR109" s="909"/>
      <c r="DS109" s="909"/>
      <c r="DT109" s="909"/>
      <c r="DU109" s="910"/>
      <c r="DV109" s="911" t="s">
        <v>430</v>
      </c>
      <c r="DW109" s="909"/>
      <c r="DX109" s="909"/>
      <c r="DY109" s="909"/>
      <c r="DZ109" s="942"/>
    </row>
    <row r="110" spans="1:131" s="224" customFormat="1" ht="26.25" customHeight="1" x14ac:dyDescent="0.15">
      <c r="A110" s="820" t="s">
        <v>432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1985415</v>
      </c>
      <c r="AB110" s="902"/>
      <c r="AC110" s="902"/>
      <c r="AD110" s="902"/>
      <c r="AE110" s="903"/>
      <c r="AF110" s="904">
        <v>1860961</v>
      </c>
      <c r="AG110" s="902"/>
      <c r="AH110" s="902"/>
      <c r="AI110" s="902"/>
      <c r="AJ110" s="903"/>
      <c r="AK110" s="904">
        <v>1622361</v>
      </c>
      <c r="AL110" s="902"/>
      <c r="AM110" s="902"/>
      <c r="AN110" s="902"/>
      <c r="AO110" s="903"/>
      <c r="AP110" s="905">
        <v>22</v>
      </c>
      <c r="AQ110" s="906"/>
      <c r="AR110" s="906"/>
      <c r="AS110" s="906"/>
      <c r="AT110" s="907"/>
      <c r="AU110" s="943" t="s">
        <v>75</v>
      </c>
      <c r="AV110" s="944"/>
      <c r="AW110" s="944"/>
      <c r="AX110" s="944"/>
      <c r="AY110" s="944"/>
      <c r="AZ110" s="873" t="s">
        <v>433</v>
      </c>
      <c r="BA110" s="821"/>
      <c r="BB110" s="821"/>
      <c r="BC110" s="821"/>
      <c r="BD110" s="821"/>
      <c r="BE110" s="821"/>
      <c r="BF110" s="821"/>
      <c r="BG110" s="821"/>
      <c r="BH110" s="821"/>
      <c r="BI110" s="821"/>
      <c r="BJ110" s="821"/>
      <c r="BK110" s="821"/>
      <c r="BL110" s="821"/>
      <c r="BM110" s="821"/>
      <c r="BN110" s="821"/>
      <c r="BO110" s="821"/>
      <c r="BP110" s="822"/>
      <c r="BQ110" s="874">
        <v>14793482</v>
      </c>
      <c r="BR110" s="855"/>
      <c r="BS110" s="855"/>
      <c r="BT110" s="855"/>
      <c r="BU110" s="855"/>
      <c r="BV110" s="855">
        <v>14147488</v>
      </c>
      <c r="BW110" s="855"/>
      <c r="BX110" s="855"/>
      <c r="BY110" s="855"/>
      <c r="BZ110" s="855"/>
      <c r="CA110" s="855">
        <v>14116915</v>
      </c>
      <c r="CB110" s="855"/>
      <c r="CC110" s="855"/>
      <c r="CD110" s="855"/>
      <c r="CE110" s="855"/>
      <c r="CF110" s="879">
        <v>191.6</v>
      </c>
      <c r="CG110" s="880"/>
      <c r="CH110" s="880"/>
      <c r="CI110" s="880"/>
      <c r="CJ110" s="880"/>
      <c r="CK110" s="939" t="s">
        <v>434</v>
      </c>
      <c r="CL110" s="832"/>
      <c r="CM110" s="873" t="s">
        <v>435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130</v>
      </c>
      <c r="DH110" s="855"/>
      <c r="DI110" s="855"/>
      <c r="DJ110" s="855"/>
      <c r="DK110" s="855"/>
      <c r="DL110" s="855" t="s">
        <v>436</v>
      </c>
      <c r="DM110" s="855"/>
      <c r="DN110" s="855"/>
      <c r="DO110" s="855"/>
      <c r="DP110" s="855"/>
      <c r="DQ110" s="855" t="s">
        <v>130</v>
      </c>
      <c r="DR110" s="855"/>
      <c r="DS110" s="855"/>
      <c r="DT110" s="855"/>
      <c r="DU110" s="855"/>
      <c r="DV110" s="856" t="s">
        <v>130</v>
      </c>
      <c r="DW110" s="856"/>
      <c r="DX110" s="856"/>
      <c r="DY110" s="856"/>
      <c r="DZ110" s="857"/>
    </row>
    <row r="111" spans="1:131" s="224" customFormat="1" ht="26.25" customHeight="1" x14ac:dyDescent="0.15">
      <c r="A111" s="787" t="s">
        <v>437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130</v>
      </c>
      <c r="AB111" s="932"/>
      <c r="AC111" s="932"/>
      <c r="AD111" s="932"/>
      <c r="AE111" s="933"/>
      <c r="AF111" s="934" t="s">
        <v>130</v>
      </c>
      <c r="AG111" s="932"/>
      <c r="AH111" s="932"/>
      <c r="AI111" s="932"/>
      <c r="AJ111" s="933"/>
      <c r="AK111" s="934" t="s">
        <v>130</v>
      </c>
      <c r="AL111" s="932"/>
      <c r="AM111" s="932"/>
      <c r="AN111" s="932"/>
      <c r="AO111" s="933"/>
      <c r="AP111" s="935" t="s">
        <v>130</v>
      </c>
      <c r="AQ111" s="936"/>
      <c r="AR111" s="936"/>
      <c r="AS111" s="936"/>
      <c r="AT111" s="937"/>
      <c r="AU111" s="945"/>
      <c r="AV111" s="946"/>
      <c r="AW111" s="946"/>
      <c r="AX111" s="946"/>
      <c r="AY111" s="946"/>
      <c r="AZ111" s="828" t="s">
        <v>438</v>
      </c>
      <c r="BA111" s="765"/>
      <c r="BB111" s="765"/>
      <c r="BC111" s="765"/>
      <c r="BD111" s="765"/>
      <c r="BE111" s="765"/>
      <c r="BF111" s="765"/>
      <c r="BG111" s="765"/>
      <c r="BH111" s="765"/>
      <c r="BI111" s="765"/>
      <c r="BJ111" s="765"/>
      <c r="BK111" s="765"/>
      <c r="BL111" s="765"/>
      <c r="BM111" s="765"/>
      <c r="BN111" s="765"/>
      <c r="BO111" s="765"/>
      <c r="BP111" s="766"/>
      <c r="BQ111" s="829" t="s">
        <v>130</v>
      </c>
      <c r="BR111" s="830"/>
      <c r="BS111" s="830"/>
      <c r="BT111" s="830"/>
      <c r="BU111" s="830"/>
      <c r="BV111" s="830" t="s">
        <v>130</v>
      </c>
      <c r="BW111" s="830"/>
      <c r="BX111" s="830"/>
      <c r="BY111" s="830"/>
      <c r="BZ111" s="830"/>
      <c r="CA111" s="830" t="s">
        <v>130</v>
      </c>
      <c r="CB111" s="830"/>
      <c r="CC111" s="830"/>
      <c r="CD111" s="830"/>
      <c r="CE111" s="830"/>
      <c r="CF111" s="888" t="s">
        <v>130</v>
      </c>
      <c r="CG111" s="889"/>
      <c r="CH111" s="889"/>
      <c r="CI111" s="889"/>
      <c r="CJ111" s="889"/>
      <c r="CK111" s="940"/>
      <c r="CL111" s="834"/>
      <c r="CM111" s="828" t="s">
        <v>439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130</v>
      </c>
      <c r="DH111" s="830"/>
      <c r="DI111" s="830"/>
      <c r="DJ111" s="830"/>
      <c r="DK111" s="830"/>
      <c r="DL111" s="830" t="s">
        <v>130</v>
      </c>
      <c r="DM111" s="830"/>
      <c r="DN111" s="830"/>
      <c r="DO111" s="830"/>
      <c r="DP111" s="830"/>
      <c r="DQ111" s="830" t="s">
        <v>436</v>
      </c>
      <c r="DR111" s="830"/>
      <c r="DS111" s="830"/>
      <c r="DT111" s="830"/>
      <c r="DU111" s="830"/>
      <c r="DV111" s="807" t="s">
        <v>130</v>
      </c>
      <c r="DW111" s="807"/>
      <c r="DX111" s="807"/>
      <c r="DY111" s="807"/>
      <c r="DZ111" s="808"/>
    </row>
    <row r="112" spans="1:131" s="224" customFormat="1" ht="26.25" customHeight="1" x14ac:dyDescent="0.15">
      <c r="A112" s="925" t="s">
        <v>440</v>
      </c>
      <c r="B112" s="926"/>
      <c r="C112" s="765" t="s">
        <v>441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436</v>
      </c>
      <c r="AL112" s="793"/>
      <c r="AM112" s="793"/>
      <c r="AN112" s="793"/>
      <c r="AO112" s="794"/>
      <c r="AP112" s="837" t="s">
        <v>130</v>
      </c>
      <c r="AQ112" s="838"/>
      <c r="AR112" s="838"/>
      <c r="AS112" s="838"/>
      <c r="AT112" s="839"/>
      <c r="AU112" s="945"/>
      <c r="AV112" s="946"/>
      <c r="AW112" s="946"/>
      <c r="AX112" s="946"/>
      <c r="AY112" s="946"/>
      <c r="AZ112" s="828" t="s">
        <v>442</v>
      </c>
      <c r="BA112" s="765"/>
      <c r="BB112" s="765"/>
      <c r="BC112" s="765"/>
      <c r="BD112" s="765"/>
      <c r="BE112" s="765"/>
      <c r="BF112" s="765"/>
      <c r="BG112" s="765"/>
      <c r="BH112" s="765"/>
      <c r="BI112" s="765"/>
      <c r="BJ112" s="765"/>
      <c r="BK112" s="765"/>
      <c r="BL112" s="765"/>
      <c r="BM112" s="765"/>
      <c r="BN112" s="765"/>
      <c r="BO112" s="765"/>
      <c r="BP112" s="766"/>
      <c r="BQ112" s="829">
        <v>8031020</v>
      </c>
      <c r="BR112" s="830"/>
      <c r="BS112" s="830"/>
      <c r="BT112" s="830"/>
      <c r="BU112" s="830"/>
      <c r="BV112" s="830">
        <v>7676017</v>
      </c>
      <c r="BW112" s="830"/>
      <c r="BX112" s="830"/>
      <c r="BY112" s="830"/>
      <c r="BZ112" s="830"/>
      <c r="CA112" s="830">
        <v>7510253</v>
      </c>
      <c r="CB112" s="830"/>
      <c r="CC112" s="830"/>
      <c r="CD112" s="830"/>
      <c r="CE112" s="830"/>
      <c r="CF112" s="888">
        <v>101.9</v>
      </c>
      <c r="CG112" s="889"/>
      <c r="CH112" s="889"/>
      <c r="CI112" s="889"/>
      <c r="CJ112" s="889"/>
      <c r="CK112" s="940"/>
      <c r="CL112" s="834"/>
      <c r="CM112" s="828" t="s">
        <v>443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436</v>
      </c>
      <c r="DH112" s="830"/>
      <c r="DI112" s="830"/>
      <c r="DJ112" s="830"/>
      <c r="DK112" s="830"/>
      <c r="DL112" s="830" t="s">
        <v>130</v>
      </c>
      <c r="DM112" s="830"/>
      <c r="DN112" s="830"/>
      <c r="DO112" s="830"/>
      <c r="DP112" s="830"/>
      <c r="DQ112" s="830" t="s">
        <v>130</v>
      </c>
      <c r="DR112" s="830"/>
      <c r="DS112" s="830"/>
      <c r="DT112" s="830"/>
      <c r="DU112" s="830"/>
      <c r="DV112" s="807" t="s">
        <v>436</v>
      </c>
      <c r="DW112" s="807"/>
      <c r="DX112" s="807"/>
      <c r="DY112" s="807"/>
      <c r="DZ112" s="808"/>
    </row>
    <row r="113" spans="1:130" s="224" customFormat="1" ht="26.25" customHeight="1" x14ac:dyDescent="0.15">
      <c r="A113" s="927"/>
      <c r="B113" s="928"/>
      <c r="C113" s="765" t="s">
        <v>444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705575</v>
      </c>
      <c r="AB113" s="932"/>
      <c r="AC113" s="932"/>
      <c r="AD113" s="932"/>
      <c r="AE113" s="933"/>
      <c r="AF113" s="934">
        <v>717269</v>
      </c>
      <c r="AG113" s="932"/>
      <c r="AH113" s="932"/>
      <c r="AI113" s="932"/>
      <c r="AJ113" s="933"/>
      <c r="AK113" s="934">
        <v>766463</v>
      </c>
      <c r="AL113" s="932"/>
      <c r="AM113" s="932"/>
      <c r="AN113" s="932"/>
      <c r="AO113" s="933"/>
      <c r="AP113" s="935">
        <v>10.4</v>
      </c>
      <c r="AQ113" s="936"/>
      <c r="AR113" s="936"/>
      <c r="AS113" s="936"/>
      <c r="AT113" s="937"/>
      <c r="AU113" s="945"/>
      <c r="AV113" s="946"/>
      <c r="AW113" s="946"/>
      <c r="AX113" s="946"/>
      <c r="AY113" s="946"/>
      <c r="AZ113" s="828" t="s">
        <v>445</v>
      </c>
      <c r="BA113" s="765"/>
      <c r="BB113" s="765"/>
      <c r="BC113" s="765"/>
      <c r="BD113" s="765"/>
      <c r="BE113" s="765"/>
      <c r="BF113" s="765"/>
      <c r="BG113" s="765"/>
      <c r="BH113" s="765"/>
      <c r="BI113" s="765"/>
      <c r="BJ113" s="765"/>
      <c r="BK113" s="765"/>
      <c r="BL113" s="765"/>
      <c r="BM113" s="765"/>
      <c r="BN113" s="765"/>
      <c r="BO113" s="765"/>
      <c r="BP113" s="766"/>
      <c r="BQ113" s="829" t="s">
        <v>130</v>
      </c>
      <c r="BR113" s="830"/>
      <c r="BS113" s="830"/>
      <c r="BT113" s="830"/>
      <c r="BU113" s="830"/>
      <c r="BV113" s="830" t="s">
        <v>436</v>
      </c>
      <c r="BW113" s="830"/>
      <c r="BX113" s="830"/>
      <c r="BY113" s="830"/>
      <c r="BZ113" s="830"/>
      <c r="CA113" s="830" t="s">
        <v>130</v>
      </c>
      <c r="CB113" s="830"/>
      <c r="CC113" s="830"/>
      <c r="CD113" s="830"/>
      <c r="CE113" s="830"/>
      <c r="CF113" s="888" t="s">
        <v>436</v>
      </c>
      <c r="CG113" s="889"/>
      <c r="CH113" s="889"/>
      <c r="CI113" s="889"/>
      <c r="CJ113" s="889"/>
      <c r="CK113" s="940"/>
      <c r="CL113" s="834"/>
      <c r="CM113" s="828" t="s">
        <v>446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130</v>
      </c>
      <c r="DM113" s="793"/>
      <c r="DN113" s="793"/>
      <c r="DO113" s="793"/>
      <c r="DP113" s="794"/>
      <c r="DQ113" s="795" t="s">
        <v>130</v>
      </c>
      <c r="DR113" s="793"/>
      <c r="DS113" s="793"/>
      <c r="DT113" s="793"/>
      <c r="DU113" s="794"/>
      <c r="DV113" s="837" t="s">
        <v>130</v>
      </c>
      <c r="DW113" s="838"/>
      <c r="DX113" s="838"/>
      <c r="DY113" s="838"/>
      <c r="DZ113" s="839"/>
    </row>
    <row r="114" spans="1:130" s="224" customFormat="1" ht="26.25" customHeight="1" x14ac:dyDescent="0.15">
      <c r="A114" s="927"/>
      <c r="B114" s="928"/>
      <c r="C114" s="765" t="s">
        <v>447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130</v>
      </c>
      <c r="AB114" s="793"/>
      <c r="AC114" s="793"/>
      <c r="AD114" s="793"/>
      <c r="AE114" s="794"/>
      <c r="AF114" s="795" t="s">
        <v>130</v>
      </c>
      <c r="AG114" s="793"/>
      <c r="AH114" s="793"/>
      <c r="AI114" s="793"/>
      <c r="AJ114" s="794"/>
      <c r="AK114" s="795" t="s">
        <v>436</v>
      </c>
      <c r="AL114" s="793"/>
      <c r="AM114" s="793"/>
      <c r="AN114" s="793"/>
      <c r="AO114" s="794"/>
      <c r="AP114" s="837" t="s">
        <v>130</v>
      </c>
      <c r="AQ114" s="838"/>
      <c r="AR114" s="838"/>
      <c r="AS114" s="838"/>
      <c r="AT114" s="839"/>
      <c r="AU114" s="945"/>
      <c r="AV114" s="946"/>
      <c r="AW114" s="946"/>
      <c r="AX114" s="946"/>
      <c r="AY114" s="946"/>
      <c r="AZ114" s="828" t="s">
        <v>448</v>
      </c>
      <c r="BA114" s="765"/>
      <c r="BB114" s="765"/>
      <c r="BC114" s="765"/>
      <c r="BD114" s="765"/>
      <c r="BE114" s="765"/>
      <c r="BF114" s="765"/>
      <c r="BG114" s="765"/>
      <c r="BH114" s="765"/>
      <c r="BI114" s="765"/>
      <c r="BJ114" s="765"/>
      <c r="BK114" s="765"/>
      <c r="BL114" s="765"/>
      <c r="BM114" s="765"/>
      <c r="BN114" s="765"/>
      <c r="BO114" s="765"/>
      <c r="BP114" s="766"/>
      <c r="BQ114" s="829">
        <v>3309150</v>
      </c>
      <c r="BR114" s="830"/>
      <c r="BS114" s="830"/>
      <c r="BT114" s="830"/>
      <c r="BU114" s="830"/>
      <c r="BV114" s="830">
        <v>3311153</v>
      </c>
      <c r="BW114" s="830"/>
      <c r="BX114" s="830"/>
      <c r="BY114" s="830"/>
      <c r="BZ114" s="830"/>
      <c r="CA114" s="830">
        <v>3271629</v>
      </c>
      <c r="CB114" s="830"/>
      <c r="CC114" s="830"/>
      <c r="CD114" s="830"/>
      <c r="CE114" s="830"/>
      <c r="CF114" s="888">
        <v>44.4</v>
      </c>
      <c r="CG114" s="889"/>
      <c r="CH114" s="889"/>
      <c r="CI114" s="889"/>
      <c r="CJ114" s="889"/>
      <c r="CK114" s="940"/>
      <c r="CL114" s="834"/>
      <c r="CM114" s="828" t="s">
        <v>449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130</v>
      </c>
      <c r="DR114" s="793"/>
      <c r="DS114" s="793"/>
      <c r="DT114" s="793"/>
      <c r="DU114" s="794"/>
      <c r="DV114" s="837" t="s">
        <v>130</v>
      </c>
      <c r="DW114" s="838"/>
      <c r="DX114" s="838"/>
      <c r="DY114" s="838"/>
      <c r="DZ114" s="839"/>
    </row>
    <row r="115" spans="1:130" s="224" customFormat="1" ht="26.25" customHeight="1" x14ac:dyDescent="0.15">
      <c r="A115" s="927"/>
      <c r="B115" s="928"/>
      <c r="C115" s="765" t="s">
        <v>450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14011</v>
      </c>
      <c r="AB115" s="932"/>
      <c r="AC115" s="932"/>
      <c r="AD115" s="932"/>
      <c r="AE115" s="933"/>
      <c r="AF115" s="934">
        <v>3036</v>
      </c>
      <c r="AG115" s="932"/>
      <c r="AH115" s="932"/>
      <c r="AI115" s="932"/>
      <c r="AJ115" s="933"/>
      <c r="AK115" s="934">
        <v>1000</v>
      </c>
      <c r="AL115" s="932"/>
      <c r="AM115" s="932"/>
      <c r="AN115" s="932"/>
      <c r="AO115" s="933"/>
      <c r="AP115" s="935">
        <v>0</v>
      </c>
      <c r="AQ115" s="936"/>
      <c r="AR115" s="936"/>
      <c r="AS115" s="936"/>
      <c r="AT115" s="937"/>
      <c r="AU115" s="945"/>
      <c r="AV115" s="946"/>
      <c r="AW115" s="946"/>
      <c r="AX115" s="946"/>
      <c r="AY115" s="946"/>
      <c r="AZ115" s="828" t="s">
        <v>451</v>
      </c>
      <c r="BA115" s="765"/>
      <c r="BB115" s="765"/>
      <c r="BC115" s="765"/>
      <c r="BD115" s="765"/>
      <c r="BE115" s="765"/>
      <c r="BF115" s="765"/>
      <c r="BG115" s="765"/>
      <c r="BH115" s="765"/>
      <c r="BI115" s="765"/>
      <c r="BJ115" s="765"/>
      <c r="BK115" s="765"/>
      <c r="BL115" s="765"/>
      <c r="BM115" s="765"/>
      <c r="BN115" s="765"/>
      <c r="BO115" s="765"/>
      <c r="BP115" s="766"/>
      <c r="BQ115" s="829">
        <v>16640</v>
      </c>
      <c r="BR115" s="830"/>
      <c r="BS115" s="830"/>
      <c r="BT115" s="830"/>
      <c r="BU115" s="830"/>
      <c r="BV115" s="830">
        <v>16540</v>
      </c>
      <c r="BW115" s="830"/>
      <c r="BX115" s="830"/>
      <c r="BY115" s="830"/>
      <c r="BZ115" s="830"/>
      <c r="CA115" s="830">
        <v>16440</v>
      </c>
      <c r="CB115" s="830"/>
      <c r="CC115" s="830"/>
      <c r="CD115" s="830"/>
      <c r="CE115" s="830"/>
      <c r="CF115" s="888">
        <v>0.2</v>
      </c>
      <c r="CG115" s="889"/>
      <c r="CH115" s="889"/>
      <c r="CI115" s="889"/>
      <c r="CJ115" s="889"/>
      <c r="CK115" s="940"/>
      <c r="CL115" s="834"/>
      <c r="CM115" s="828" t="s">
        <v>452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130</v>
      </c>
      <c r="DM115" s="793"/>
      <c r="DN115" s="793"/>
      <c r="DO115" s="793"/>
      <c r="DP115" s="794"/>
      <c r="DQ115" s="795" t="s">
        <v>130</v>
      </c>
      <c r="DR115" s="793"/>
      <c r="DS115" s="793"/>
      <c r="DT115" s="793"/>
      <c r="DU115" s="794"/>
      <c r="DV115" s="837" t="s">
        <v>130</v>
      </c>
      <c r="DW115" s="838"/>
      <c r="DX115" s="838"/>
      <c r="DY115" s="838"/>
      <c r="DZ115" s="839"/>
    </row>
    <row r="116" spans="1:130" s="224" customFormat="1" ht="26.25" customHeight="1" x14ac:dyDescent="0.15">
      <c r="A116" s="929"/>
      <c r="B116" s="930"/>
      <c r="C116" s="852" t="s">
        <v>453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41</v>
      </c>
      <c r="AB116" s="793"/>
      <c r="AC116" s="793"/>
      <c r="AD116" s="793"/>
      <c r="AE116" s="794"/>
      <c r="AF116" s="795">
        <v>77</v>
      </c>
      <c r="AG116" s="793"/>
      <c r="AH116" s="793"/>
      <c r="AI116" s="793"/>
      <c r="AJ116" s="794"/>
      <c r="AK116" s="795">
        <v>79</v>
      </c>
      <c r="AL116" s="793"/>
      <c r="AM116" s="793"/>
      <c r="AN116" s="793"/>
      <c r="AO116" s="794"/>
      <c r="AP116" s="837">
        <v>0</v>
      </c>
      <c r="AQ116" s="838"/>
      <c r="AR116" s="838"/>
      <c r="AS116" s="838"/>
      <c r="AT116" s="839"/>
      <c r="AU116" s="945"/>
      <c r="AV116" s="946"/>
      <c r="AW116" s="946"/>
      <c r="AX116" s="946"/>
      <c r="AY116" s="946"/>
      <c r="AZ116" s="922" t="s">
        <v>454</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130</v>
      </c>
      <c r="BW116" s="830"/>
      <c r="BX116" s="830"/>
      <c r="BY116" s="830"/>
      <c r="BZ116" s="830"/>
      <c r="CA116" s="830" t="s">
        <v>436</v>
      </c>
      <c r="CB116" s="830"/>
      <c r="CC116" s="830"/>
      <c r="CD116" s="830"/>
      <c r="CE116" s="830"/>
      <c r="CF116" s="888" t="s">
        <v>130</v>
      </c>
      <c r="CG116" s="889"/>
      <c r="CH116" s="889"/>
      <c r="CI116" s="889"/>
      <c r="CJ116" s="889"/>
      <c r="CK116" s="940"/>
      <c r="CL116" s="834"/>
      <c r="CM116" s="828" t="s">
        <v>455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436</v>
      </c>
      <c r="DH116" s="793"/>
      <c r="DI116" s="793"/>
      <c r="DJ116" s="793"/>
      <c r="DK116" s="794"/>
      <c r="DL116" s="795" t="s">
        <v>436</v>
      </c>
      <c r="DM116" s="793"/>
      <c r="DN116" s="793"/>
      <c r="DO116" s="793"/>
      <c r="DP116" s="794"/>
      <c r="DQ116" s="795" t="s">
        <v>436</v>
      </c>
      <c r="DR116" s="793"/>
      <c r="DS116" s="793"/>
      <c r="DT116" s="793"/>
      <c r="DU116" s="794"/>
      <c r="DV116" s="837" t="s">
        <v>456</v>
      </c>
      <c r="DW116" s="838"/>
      <c r="DX116" s="838"/>
      <c r="DY116" s="838"/>
      <c r="DZ116" s="839"/>
    </row>
    <row r="117" spans="1:130" s="224" customFormat="1" ht="26.25" customHeight="1" x14ac:dyDescent="0.15">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457</v>
      </c>
      <c r="Z117" s="910"/>
      <c r="AA117" s="915">
        <v>2705042</v>
      </c>
      <c r="AB117" s="916"/>
      <c r="AC117" s="916"/>
      <c r="AD117" s="916"/>
      <c r="AE117" s="917"/>
      <c r="AF117" s="918">
        <v>2581343</v>
      </c>
      <c r="AG117" s="916"/>
      <c r="AH117" s="916"/>
      <c r="AI117" s="916"/>
      <c r="AJ117" s="917"/>
      <c r="AK117" s="918">
        <v>2389903</v>
      </c>
      <c r="AL117" s="916"/>
      <c r="AM117" s="916"/>
      <c r="AN117" s="916"/>
      <c r="AO117" s="917"/>
      <c r="AP117" s="919"/>
      <c r="AQ117" s="920"/>
      <c r="AR117" s="920"/>
      <c r="AS117" s="920"/>
      <c r="AT117" s="921"/>
      <c r="AU117" s="945"/>
      <c r="AV117" s="946"/>
      <c r="AW117" s="946"/>
      <c r="AX117" s="946"/>
      <c r="AY117" s="946"/>
      <c r="AZ117" s="876" t="s">
        <v>458</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459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130</v>
      </c>
      <c r="DM117" s="793"/>
      <c r="DN117" s="793"/>
      <c r="DO117" s="793"/>
      <c r="DP117" s="794"/>
      <c r="DQ117" s="795" t="s">
        <v>130</v>
      </c>
      <c r="DR117" s="793"/>
      <c r="DS117" s="793"/>
      <c r="DT117" s="793"/>
      <c r="DU117" s="794"/>
      <c r="DV117" s="837" t="s">
        <v>130</v>
      </c>
      <c r="DW117" s="838"/>
      <c r="DX117" s="838"/>
      <c r="DY117" s="838"/>
      <c r="DZ117" s="839"/>
    </row>
    <row r="118" spans="1:130" s="224" customFormat="1" ht="26.25" customHeight="1" x14ac:dyDescent="0.15">
      <c r="A118" s="908" t="s">
        <v>431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428</v>
      </c>
      <c r="AB118" s="909"/>
      <c r="AC118" s="909"/>
      <c r="AD118" s="909"/>
      <c r="AE118" s="910"/>
      <c r="AF118" s="911" t="s">
        <v>429</v>
      </c>
      <c r="AG118" s="909"/>
      <c r="AH118" s="909"/>
      <c r="AI118" s="909"/>
      <c r="AJ118" s="910"/>
      <c r="AK118" s="911" t="s">
        <v>308</v>
      </c>
      <c r="AL118" s="909"/>
      <c r="AM118" s="909"/>
      <c r="AN118" s="909"/>
      <c r="AO118" s="910"/>
      <c r="AP118" s="912" t="s">
        <v>430</v>
      </c>
      <c r="AQ118" s="913"/>
      <c r="AR118" s="913"/>
      <c r="AS118" s="913"/>
      <c r="AT118" s="914"/>
      <c r="AU118" s="945"/>
      <c r="AV118" s="946"/>
      <c r="AW118" s="946"/>
      <c r="AX118" s="946"/>
      <c r="AY118" s="946"/>
      <c r="AZ118" s="851" t="s">
        <v>460</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28" t="s">
        <v>461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456</v>
      </c>
      <c r="DH118" s="793"/>
      <c r="DI118" s="793"/>
      <c r="DJ118" s="793"/>
      <c r="DK118" s="794"/>
      <c r="DL118" s="795" t="s">
        <v>130</v>
      </c>
      <c r="DM118" s="793"/>
      <c r="DN118" s="793"/>
      <c r="DO118" s="793"/>
      <c r="DP118" s="794"/>
      <c r="DQ118" s="795" t="s">
        <v>436</v>
      </c>
      <c r="DR118" s="793"/>
      <c r="DS118" s="793"/>
      <c r="DT118" s="793"/>
      <c r="DU118" s="794"/>
      <c r="DV118" s="837" t="s">
        <v>130</v>
      </c>
      <c r="DW118" s="838"/>
      <c r="DX118" s="838"/>
      <c r="DY118" s="838"/>
      <c r="DZ118" s="839"/>
    </row>
    <row r="119" spans="1:130" s="224" customFormat="1" ht="26.25" customHeight="1" x14ac:dyDescent="0.15">
      <c r="A119" s="831" t="s">
        <v>434</v>
      </c>
      <c r="B119" s="832"/>
      <c r="C119" s="873" t="s">
        <v>435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436</v>
      </c>
      <c r="AG119" s="902"/>
      <c r="AH119" s="902"/>
      <c r="AI119" s="902"/>
      <c r="AJ119" s="903"/>
      <c r="AK119" s="904" t="s">
        <v>130</v>
      </c>
      <c r="AL119" s="902"/>
      <c r="AM119" s="902"/>
      <c r="AN119" s="902"/>
      <c r="AO119" s="903"/>
      <c r="AP119" s="905" t="s">
        <v>436</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462</v>
      </c>
      <c r="BP119" s="891"/>
      <c r="BQ119" s="892">
        <v>26150292</v>
      </c>
      <c r="BR119" s="858"/>
      <c r="BS119" s="858"/>
      <c r="BT119" s="858"/>
      <c r="BU119" s="858"/>
      <c r="BV119" s="858">
        <v>25151198</v>
      </c>
      <c r="BW119" s="858"/>
      <c r="BX119" s="858"/>
      <c r="BY119" s="858"/>
      <c r="BZ119" s="858"/>
      <c r="CA119" s="858">
        <v>24915237</v>
      </c>
      <c r="CB119" s="858"/>
      <c r="CC119" s="858"/>
      <c r="CD119" s="858"/>
      <c r="CE119" s="858"/>
      <c r="CF119" s="761"/>
      <c r="CG119" s="762"/>
      <c r="CH119" s="762"/>
      <c r="CI119" s="762"/>
      <c r="CJ119" s="847"/>
      <c r="CK119" s="941"/>
      <c r="CL119" s="836"/>
      <c r="CM119" s="851" t="s">
        <v>463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436</v>
      </c>
      <c r="DH119" s="777"/>
      <c r="DI119" s="777"/>
      <c r="DJ119" s="777"/>
      <c r="DK119" s="778"/>
      <c r="DL119" s="779" t="s">
        <v>130</v>
      </c>
      <c r="DM119" s="777"/>
      <c r="DN119" s="777"/>
      <c r="DO119" s="777"/>
      <c r="DP119" s="778"/>
      <c r="DQ119" s="779" t="s">
        <v>130</v>
      </c>
      <c r="DR119" s="777"/>
      <c r="DS119" s="777"/>
      <c r="DT119" s="777"/>
      <c r="DU119" s="778"/>
      <c r="DV119" s="861" t="s">
        <v>130</v>
      </c>
      <c r="DW119" s="862"/>
      <c r="DX119" s="862"/>
      <c r="DY119" s="862"/>
      <c r="DZ119" s="863"/>
    </row>
    <row r="120" spans="1:130" s="224" customFormat="1" ht="26.25" customHeight="1" x14ac:dyDescent="0.15">
      <c r="A120" s="833"/>
      <c r="B120" s="834"/>
      <c r="C120" s="828" t="s">
        <v>439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436</v>
      </c>
      <c r="AG120" s="793"/>
      <c r="AH120" s="793"/>
      <c r="AI120" s="793"/>
      <c r="AJ120" s="794"/>
      <c r="AK120" s="795" t="s">
        <v>130</v>
      </c>
      <c r="AL120" s="793"/>
      <c r="AM120" s="793"/>
      <c r="AN120" s="793"/>
      <c r="AO120" s="794"/>
      <c r="AP120" s="837" t="s">
        <v>130</v>
      </c>
      <c r="AQ120" s="838"/>
      <c r="AR120" s="838"/>
      <c r="AS120" s="838"/>
      <c r="AT120" s="839"/>
      <c r="AU120" s="893" t="s">
        <v>464</v>
      </c>
      <c r="AV120" s="894"/>
      <c r="AW120" s="894"/>
      <c r="AX120" s="894"/>
      <c r="AY120" s="895"/>
      <c r="AZ120" s="873" t="s">
        <v>465</v>
      </c>
      <c r="BA120" s="821"/>
      <c r="BB120" s="821"/>
      <c r="BC120" s="821"/>
      <c r="BD120" s="821"/>
      <c r="BE120" s="821"/>
      <c r="BF120" s="821"/>
      <c r="BG120" s="821"/>
      <c r="BH120" s="821"/>
      <c r="BI120" s="821"/>
      <c r="BJ120" s="821"/>
      <c r="BK120" s="821"/>
      <c r="BL120" s="821"/>
      <c r="BM120" s="821"/>
      <c r="BN120" s="821"/>
      <c r="BO120" s="821"/>
      <c r="BP120" s="822"/>
      <c r="BQ120" s="874">
        <v>1375699</v>
      </c>
      <c r="BR120" s="855"/>
      <c r="BS120" s="855"/>
      <c r="BT120" s="855"/>
      <c r="BU120" s="855"/>
      <c r="BV120" s="855">
        <v>2732754</v>
      </c>
      <c r="BW120" s="855"/>
      <c r="BX120" s="855"/>
      <c r="BY120" s="855"/>
      <c r="BZ120" s="855"/>
      <c r="CA120" s="855">
        <v>3854344</v>
      </c>
      <c r="CB120" s="855"/>
      <c r="CC120" s="855"/>
      <c r="CD120" s="855"/>
      <c r="CE120" s="855"/>
      <c r="CF120" s="879">
        <v>52.3</v>
      </c>
      <c r="CG120" s="880"/>
      <c r="CH120" s="880"/>
      <c r="CI120" s="880"/>
      <c r="CJ120" s="880"/>
      <c r="CK120" s="881" t="s">
        <v>466</v>
      </c>
      <c r="CL120" s="865"/>
      <c r="CM120" s="865"/>
      <c r="CN120" s="865"/>
      <c r="CO120" s="866"/>
      <c r="CP120" s="885" t="s">
        <v>412</v>
      </c>
      <c r="CQ120" s="886"/>
      <c r="CR120" s="886"/>
      <c r="CS120" s="886"/>
      <c r="CT120" s="886"/>
      <c r="CU120" s="886"/>
      <c r="CV120" s="886"/>
      <c r="CW120" s="886"/>
      <c r="CX120" s="886"/>
      <c r="CY120" s="886"/>
      <c r="CZ120" s="886"/>
      <c r="DA120" s="886"/>
      <c r="DB120" s="886"/>
      <c r="DC120" s="886"/>
      <c r="DD120" s="886"/>
      <c r="DE120" s="886"/>
      <c r="DF120" s="887"/>
      <c r="DG120" s="874">
        <v>7538330</v>
      </c>
      <c r="DH120" s="855"/>
      <c r="DI120" s="855"/>
      <c r="DJ120" s="855"/>
      <c r="DK120" s="855"/>
      <c r="DL120" s="855">
        <v>7140439</v>
      </c>
      <c r="DM120" s="855"/>
      <c r="DN120" s="855"/>
      <c r="DO120" s="855"/>
      <c r="DP120" s="855"/>
      <c r="DQ120" s="855">
        <v>6830045</v>
      </c>
      <c r="DR120" s="855"/>
      <c r="DS120" s="855"/>
      <c r="DT120" s="855"/>
      <c r="DU120" s="855"/>
      <c r="DV120" s="856">
        <v>92.7</v>
      </c>
      <c r="DW120" s="856"/>
      <c r="DX120" s="856"/>
      <c r="DY120" s="856"/>
      <c r="DZ120" s="857"/>
    </row>
    <row r="121" spans="1:130" s="224" customFormat="1" ht="26.25" customHeight="1" x14ac:dyDescent="0.15">
      <c r="A121" s="833"/>
      <c r="B121" s="834"/>
      <c r="C121" s="876" t="s">
        <v>467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44</v>
      </c>
      <c r="AB121" s="793"/>
      <c r="AC121" s="793"/>
      <c r="AD121" s="793"/>
      <c r="AE121" s="794"/>
      <c r="AF121" s="795" t="s">
        <v>130</v>
      </c>
      <c r="AG121" s="793"/>
      <c r="AH121" s="793"/>
      <c r="AI121" s="793"/>
      <c r="AJ121" s="794"/>
      <c r="AK121" s="795" t="s">
        <v>130</v>
      </c>
      <c r="AL121" s="793"/>
      <c r="AM121" s="793"/>
      <c r="AN121" s="793"/>
      <c r="AO121" s="794"/>
      <c r="AP121" s="837" t="s">
        <v>436</v>
      </c>
      <c r="AQ121" s="838"/>
      <c r="AR121" s="838"/>
      <c r="AS121" s="838"/>
      <c r="AT121" s="839"/>
      <c r="AU121" s="896"/>
      <c r="AV121" s="897"/>
      <c r="AW121" s="897"/>
      <c r="AX121" s="897"/>
      <c r="AY121" s="898"/>
      <c r="AZ121" s="828" t="s">
        <v>468</v>
      </c>
      <c r="BA121" s="765"/>
      <c r="BB121" s="765"/>
      <c r="BC121" s="765"/>
      <c r="BD121" s="765"/>
      <c r="BE121" s="765"/>
      <c r="BF121" s="765"/>
      <c r="BG121" s="765"/>
      <c r="BH121" s="765"/>
      <c r="BI121" s="765"/>
      <c r="BJ121" s="765"/>
      <c r="BK121" s="765"/>
      <c r="BL121" s="765"/>
      <c r="BM121" s="765"/>
      <c r="BN121" s="765"/>
      <c r="BO121" s="765"/>
      <c r="BP121" s="766"/>
      <c r="BQ121" s="829">
        <v>1463231</v>
      </c>
      <c r="BR121" s="830"/>
      <c r="BS121" s="830"/>
      <c r="BT121" s="830"/>
      <c r="BU121" s="830"/>
      <c r="BV121" s="830">
        <v>1263554</v>
      </c>
      <c r="BW121" s="830"/>
      <c r="BX121" s="830"/>
      <c r="BY121" s="830"/>
      <c r="BZ121" s="830"/>
      <c r="CA121" s="830">
        <v>1083321</v>
      </c>
      <c r="CB121" s="830"/>
      <c r="CC121" s="830"/>
      <c r="CD121" s="830"/>
      <c r="CE121" s="830"/>
      <c r="CF121" s="888">
        <v>14.7</v>
      </c>
      <c r="CG121" s="889"/>
      <c r="CH121" s="889"/>
      <c r="CI121" s="889"/>
      <c r="CJ121" s="889"/>
      <c r="CK121" s="882"/>
      <c r="CL121" s="868"/>
      <c r="CM121" s="868"/>
      <c r="CN121" s="868"/>
      <c r="CO121" s="869"/>
      <c r="CP121" s="848" t="s">
        <v>469</v>
      </c>
      <c r="CQ121" s="849"/>
      <c r="CR121" s="849"/>
      <c r="CS121" s="849"/>
      <c r="CT121" s="849"/>
      <c r="CU121" s="849"/>
      <c r="CV121" s="849"/>
      <c r="CW121" s="849"/>
      <c r="CX121" s="849"/>
      <c r="CY121" s="849"/>
      <c r="CZ121" s="849"/>
      <c r="DA121" s="849"/>
      <c r="DB121" s="849"/>
      <c r="DC121" s="849"/>
      <c r="DD121" s="849"/>
      <c r="DE121" s="849"/>
      <c r="DF121" s="850"/>
      <c r="DG121" s="829">
        <v>180554</v>
      </c>
      <c r="DH121" s="830"/>
      <c r="DI121" s="830"/>
      <c r="DJ121" s="830"/>
      <c r="DK121" s="830"/>
      <c r="DL121" s="830">
        <v>201683</v>
      </c>
      <c r="DM121" s="830"/>
      <c r="DN121" s="830"/>
      <c r="DO121" s="830"/>
      <c r="DP121" s="830"/>
      <c r="DQ121" s="830">
        <v>328157</v>
      </c>
      <c r="DR121" s="830"/>
      <c r="DS121" s="830"/>
      <c r="DT121" s="830"/>
      <c r="DU121" s="830"/>
      <c r="DV121" s="807">
        <v>4.5</v>
      </c>
      <c r="DW121" s="807"/>
      <c r="DX121" s="807"/>
      <c r="DY121" s="807"/>
      <c r="DZ121" s="808"/>
    </row>
    <row r="122" spans="1:130" s="224" customFormat="1" ht="26.25" customHeight="1" x14ac:dyDescent="0.15">
      <c r="A122" s="833"/>
      <c r="B122" s="834"/>
      <c r="C122" s="828" t="s">
        <v>449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470</v>
      </c>
      <c r="BA122" s="852"/>
      <c r="BB122" s="852"/>
      <c r="BC122" s="852"/>
      <c r="BD122" s="852"/>
      <c r="BE122" s="852"/>
      <c r="BF122" s="852"/>
      <c r="BG122" s="852"/>
      <c r="BH122" s="852"/>
      <c r="BI122" s="852"/>
      <c r="BJ122" s="852"/>
      <c r="BK122" s="852"/>
      <c r="BL122" s="852"/>
      <c r="BM122" s="852"/>
      <c r="BN122" s="852"/>
      <c r="BO122" s="852"/>
      <c r="BP122" s="853"/>
      <c r="BQ122" s="892">
        <v>14888428</v>
      </c>
      <c r="BR122" s="858"/>
      <c r="BS122" s="858"/>
      <c r="BT122" s="858"/>
      <c r="BU122" s="858"/>
      <c r="BV122" s="858">
        <v>14554962</v>
      </c>
      <c r="BW122" s="858"/>
      <c r="BX122" s="858"/>
      <c r="BY122" s="858"/>
      <c r="BZ122" s="858"/>
      <c r="CA122" s="858">
        <v>14336135</v>
      </c>
      <c r="CB122" s="858"/>
      <c r="CC122" s="858"/>
      <c r="CD122" s="858"/>
      <c r="CE122" s="858"/>
      <c r="CF122" s="859">
        <v>194.6</v>
      </c>
      <c r="CG122" s="860"/>
      <c r="CH122" s="860"/>
      <c r="CI122" s="860"/>
      <c r="CJ122" s="860"/>
      <c r="CK122" s="882"/>
      <c r="CL122" s="868"/>
      <c r="CM122" s="868"/>
      <c r="CN122" s="868"/>
      <c r="CO122" s="869"/>
      <c r="CP122" s="848" t="s">
        <v>410</v>
      </c>
      <c r="CQ122" s="849"/>
      <c r="CR122" s="849"/>
      <c r="CS122" s="849"/>
      <c r="CT122" s="849"/>
      <c r="CU122" s="849"/>
      <c r="CV122" s="849"/>
      <c r="CW122" s="849"/>
      <c r="CX122" s="849"/>
      <c r="CY122" s="849"/>
      <c r="CZ122" s="849"/>
      <c r="DA122" s="849"/>
      <c r="DB122" s="849"/>
      <c r="DC122" s="849"/>
      <c r="DD122" s="849"/>
      <c r="DE122" s="849"/>
      <c r="DF122" s="850"/>
      <c r="DG122" s="829">
        <v>222565</v>
      </c>
      <c r="DH122" s="830"/>
      <c r="DI122" s="830"/>
      <c r="DJ122" s="830"/>
      <c r="DK122" s="830"/>
      <c r="DL122" s="830">
        <v>248961</v>
      </c>
      <c r="DM122" s="830"/>
      <c r="DN122" s="830"/>
      <c r="DO122" s="830"/>
      <c r="DP122" s="830"/>
      <c r="DQ122" s="830">
        <v>253728</v>
      </c>
      <c r="DR122" s="830"/>
      <c r="DS122" s="830"/>
      <c r="DT122" s="830"/>
      <c r="DU122" s="830"/>
      <c r="DV122" s="807">
        <v>3.4</v>
      </c>
      <c r="DW122" s="807"/>
      <c r="DX122" s="807"/>
      <c r="DY122" s="807"/>
      <c r="DZ122" s="808"/>
    </row>
    <row r="123" spans="1:130" s="224" customFormat="1" ht="26.25" customHeight="1" x14ac:dyDescent="0.15">
      <c r="A123" s="833"/>
      <c r="B123" s="834"/>
      <c r="C123" s="828" t="s">
        <v>455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436</v>
      </c>
      <c r="AG123" s="793"/>
      <c r="AH123" s="793"/>
      <c r="AI123" s="793"/>
      <c r="AJ123" s="794"/>
      <c r="AK123" s="795" t="s">
        <v>130</v>
      </c>
      <c r="AL123" s="793"/>
      <c r="AM123" s="793"/>
      <c r="AN123" s="793"/>
      <c r="AO123" s="794"/>
      <c r="AP123" s="837" t="s">
        <v>130</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471</v>
      </c>
      <c r="BP123" s="891"/>
      <c r="BQ123" s="845">
        <v>17727358</v>
      </c>
      <c r="BR123" s="846"/>
      <c r="BS123" s="846"/>
      <c r="BT123" s="846"/>
      <c r="BU123" s="846"/>
      <c r="BV123" s="846">
        <v>18551270</v>
      </c>
      <c r="BW123" s="846"/>
      <c r="BX123" s="846"/>
      <c r="BY123" s="846"/>
      <c r="BZ123" s="846"/>
      <c r="CA123" s="846">
        <v>19273800</v>
      </c>
      <c r="CB123" s="846"/>
      <c r="CC123" s="846"/>
      <c r="CD123" s="846"/>
      <c r="CE123" s="846"/>
      <c r="CF123" s="761"/>
      <c r="CG123" s="762"/>
      <c r="CH123" s="762"/>
      <c r="CI123" s="762"/>
      <c r="CJ123" s="847"/>
      <c r="CK123" s="882"/>
      <c r="CL123" s="868"/>
      <c r="CM123" s="868"/>
      <c r="CN123" s="868"/>
      <c r="CO123" s="869"/>
      <c r="CP123" s="848" t="s">
        <v>408</v>
      </c>
      <c r="CQ123" s="849"/>
      <c r="CR123" s="849"/>
      <c r="CS123" s="849"/>
      <c r="CT123" s="849"/>
      <c r="CU123" s="849"/>
      <c r="CV123" s="849"/>
      <c r="CW123" s="849"/>
      <c r="CX123" s="849"/>
      <c r="CY123" s="849"/>
      <c r="CZ123" s="849"/>
      <c r="DA123" s="849"/>
      <c r="DB123" s="849"/>
      <c r="DC123" s="849"/>
      <c r="DD123" s="849"/>
      <c r="DE123" s="849"/>
      <c r="DF123" s="850"/>
      <c r="DG123" s="792">
        <v>89571</v>
      </c>
      <c r="DH123" s="793"/>
      <c r="DI123" s="793"/>
      <c r="DJ123" s="793"/>
      <c r="DK123" s="794"/>
      <c r="DL123" s="795">
        <v>84934</v>
      </c>
      <c r="DM123" s="793"/>
      <c r="DN123" s="793"/>
      <c r="DO123" s="793"/>
      <c r="DP123" s="794"/>
      <c r="DQ123" s="795">
        <v>98323</v>
      </c>
      <c r="DR123" s="793"/>
      <c r="DS123" s="793"/>
      <c r="DT123" s="793"/>
      <c r="DU123" s="794"/>
      <c r="DV123" s="837">
        <v>1.3</v>
      </c>
      <c r="DW123" s="838"/>
      <c r="DX123" s="838"/>
      <c r="DY123" s="838"/>
      <c r="DZ123" s="839"/>
    </row>
    <row r="124" spans="1:130" s="224" customFormat="1" ht="26.25" customHeight="1" thickBot="1" x14ac:dyDescent="0.2">
      <c r="A124" s="833"/>
      <c r="B124" s="834"/>
      <c r="C124" s="828" t="s">
        <v>459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436</v>
      </c>
      <c r="AG124" s="793"/>
      <c r="AH124" s="793"/>
      <c r="AI124" s="793"/>
      <c r="AJ124" s="794"/>
      <c r="AK124" s="795" t="s">
        <v>130</v>
      </c>
      <c r="AL124" s="793"/>
      <c r="AM124" s="793"/>
      <c r="AN124" s="793"/>
      <c r="AO124" s="794"/>
      <c r="AP124" s="837" t="s">
        <v>436</v>
      </c>
      <c r="AQ124" s="838"/>
      <c r="AR124" s="838"/>
      <c r="AS124" s="838"/>
      <c r="AT124" s="839"/>
      <c r="AU124" s="840" t="s">
        <v>472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118.6</v>
      </c>
      <c r="BR124" s="844"/>
      <c r="BS124" s="844"/>
      <c r="BT124" s="844"/>
      <c r="BU124" s="844"/>
      <c r="BV124" s="844">
        <v>88.8</v>
      </c>
      <c r="BW124" s="844"/>
      <c r="BX124" s="844"/>
      <c r="BY124" s="844"/>
      <c r="BZ124" s="844"/>
      <c r="CA124" s="844">
        <v>76.5</v>
      </c>
      <c r="CB124" s="844"/>
      <c r="CC124" s="844"/>
      <c r="CD124" s="844"/>
      <c r="CE124" s="844"/>
      <c r="CF124" s="739"/>
      <c r="CG124" s="740"/>
      <c r="CH124" s="740"/>
      <c r="CI124" s="740"/>
      <c r="CJ124" s="875"/>
      <c r="CK124" s="883"/>
      <c r="CL124" s="883"/>
      <c r="CM124" s="883"/>
      <c r="CN124" s="883"/>
      <c r="CO124" s="884"/>
      <c r="CP124" s="848" t="s">
        <v>473</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436</v>
      </c>
      <c r="DM124" s="777"/>
      <c r="DN124" s="777"/>
      <c r="DO124" s="777"/>
      <c r="DP124" s="778"/>
      <c r="DQ124" s="779" t="s">
        <v>130</v>
      </c>
      <c r="DR124" s="777"/>
      <c r="DS124" s="777"/>
      <c r="DT124" s="777"/>
      <c r="DU124" s="778"/>
      <c r="DV124" s="861" t="s">
        <v>436</v>
      </c>
      <c r="DW124" s="862"/>
      <c r="DX124" s="862"/>
      <c r="DY124" s="862"/>
      <c r="DZ124" s="863"/>
    </row>
    <row r="125" spans="1:130" s="224" customFormat="1" ht="26.25" customHeight="1" x14ac:dyDescent="0.15">
      <c r="A125" s="833"/>
      <c r="B125" s="834"/>
      <c r="C125" s="828" t="s">
        <v>461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130</v>
      </c>
      <c r="AL125" s="793"/>
      <c r="AM125" s="793"/>
      <c r="AN125" s="793"/>
      <c r="AO125" s="794"/>
      <c r="AP125" s="837" t="s">
        <v>436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474</v>
      </c>
      <c r="CL125" s="865"/>
      <c r="CM125" s="865"/>
      <c r="CN125" s="865"/>
      <c r="CO125" s="866"/>
      <c r="CP125" s="873" t="s">
        <v>475</v>
      </c>
      <c r="CQ125" s="821"/>
      <c r="CR125" s="821"/>
      <c r="CS125" s="821"/>
      <c r="CT125" s="821"/>
      <c r="CU125" s="821"/>
      <c r="CV125" s="821"/>
      <c r="CW125" s="821"/>
      <c r="CX125" s="821"/>
      <c r="CY125" s="821"/>
      <c r="CZ125" s="821"/>
      <c r="DA125" s="821"/>
      <c r="DB125" s="821"/>
      <c r="DC125" s="821"/>
      <c r="DD125" s="821"/>
      <c r="DE125" s="821"/>
      <c r="DF125" s="822"/>
      <c r="DG125" s="874" t="s">
        <v>130</v>
      </c>
      <c r="DH125" s="855"/>
      <c r="DI125" s="855"/>
      <c r="DJ125" s="855"/>
      <c r="DK125" s="855"/>
      <c r="DL125" s="855" t="s">
        <v>436</v>
      </c>
      <c r="DM125" s="855"/>
      <c r="DN125" s="855"/>
      <c r="DO125" s="855"/>
      <c r="DP125" s="855"/>
      <c r="DQ125" s="855" t="s">
        <v>130</v>
      </c>
      <c r="DR125" s="855"/>
      <c r="DS125" s="855"/>
      <c r="DT125" s="855"/>
      <c r="DU125" s="855"/>
      <c r="DV125" s="856" t="s">
        <v>130</v>
      </c>
      <c r="DW125" s="856"/>
      <c r="DX125" s="856"/>
      <c r="DY125" s="856"/>
      <c r="DZ125" s="857"/>
    </row>
    <row r="126" spans="1:130" s="224" customFormat="1" ht="26.25" customHeight="1" thickBot="1" x14ac:dyDescent="0.2">
      <c r="A126" s="833"/>
      <c r="B126" s="834"/>
      <c r="C126" s="828" t="s">
        <v>463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10512</v>
      </c>
      <c r="AB126" s="793"/>
      <c r="AC126" s="793"/>
      <c r="AD126" s="793"/>
      <c r="AE126" s="794"/>
      <c r="AF126" s="795" t="s">
        <v>436</v>
      </c>
      <c r="AG126" s="793"/>
      <c r="AH126" s="793"/>
      <c r="AI126" s="793"/>
      <c r="AJ126" s="794"/>
      <c r="AK126" s="795" t="s">
        <v>130</v>
      </c>
      <c r="AL126" s="793"/>
      <c r="AM126" s="793"/>
      <c r="AN126" s="793"/>
      <c r="AO126" s="794"/>
      <c r="AP126" s="837" t="s">
        <v>130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476</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24" customFormat="1" ht="26.25" customHeight="1" x14ac:dyDescent="0.15">
      <c r="A127" s="835"/>
      <c r="B127" s="836"/>
      <c r="C127" s="851" t="s">
        <v>477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3455</v>
      </c>
      <c r="AB127" s="793"/>
      <c r="AC127" s="793"/>
      <c r="AD127" s="793"/>
      <c r="AE127" s="794"/>
      <c r="AF127" s="795">
        <v>3036</v>
      </c>
      <c r="AG127" s="793"/>
      <c r="AH127" s="793"/>
      <c r="AI127" s="793"/>
      <c r="AJ127" s="794"/>
      <c r="AK127" s="795">
        <v>1000</v>
      </c>
      <c r="AL127" s="793"/>
      <c r="AM127" s="793"/>
      <c r="AN127" s="793"/>
      <c r="AO127" s="794"/>
      <c r="AP127" s="837">
        <v>0</v>
      </c>
      <c r="AQ127" s="838"/>
      <c r="AR127" s="838"/>
      <c r="AS127" s="838"/>
      <c r="AT127" s="839"/>
      <c r="AU127" s="226"/>
      <c r="AV127" s="226"/>
      <c r="AW127" s="226"/>
      <c r="AX127" s="854" t="s">
        <v>478</v>
      </c>
      <c r="AY127" s="825"/>
      <c r="AZ127" s="825"/>
      <c r="BA127" s="825"/>
      <c r="BB127" s="825"/>
      <c r="BC127" s="825"/>
      <c r="BD127" s="825"/>
      <c r="BE127" s="826"/>
      <c r="BF127" s="824" t="s">
        <v>479</v>
      </c>
      <c r="BG127" s="825"/>
      <c r="BH127" s="825"/>
      <c r="BI127" s="825"/>
      <c r="BJ127" s="825"/>
      <c r="BK127" s="825"/>
      <c r="BL127" s="826"/>
      <c r="BM127" s="824" t="s">
        <v>480</v>
      </c>
      <c r="BN127" s="825"/>
      <c r="BO127" s="825"/>
      <c r="BP127" s="825"/>
      <c r="BQ127" s="825"/>
      <c r="BR127" s="825"/>
      <c r="BS127" s="826"/>
      <c r="BT127" s="824" t="s">
        <v>481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482</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436</v>
      </c>
      <c r="DM127" s="830"/>
      <c r="DN127" s="830"/>
      <c r="DO127" s="830"/>
      <c r="DP127" s="830"/>
      <c r="DQ127" s="830" t="s">
        <v>130</v>
      </c>
      <c r="DR127" s="830"/>
      <c r="DS127" s="830"/>
      <c r="DT127" s="830"/>
      <c r="DU127" s="830"/>
      <c r="DV127" s="807" t="s">
        <v>130</v>
      </c>
      <c r="DW127" s="807"/>
      <c r="DX127" s="807"/>
      <c r="DY127" s="807"/>
      <c r="DZ127" s="808"/>
    </row>
    <row r="128" spans="1:130" s="224" customFormat="1" ht="26.25" customHeight="1" thickBot="1" x14ac:dyDescent="0.2">
      <c r="A128" s="809" t="s">
        <v>483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484</v>
      </c>
      <c r="X128" s="811"/>
      <c r="Y128" s="811"/>
      <c r="Z128" s="812"/>
      <c r="AA128" s="813">
        <v>189927</v>
      </c>
      <c r="AB128" s="814"/>
      <c r="AC128" s="814"/>
      <c r="AD128" s="814"/>
      <c r="AE128" s="815"/>
      <c r="AF128" s="816">
        <v>177554</v>
      </c>
      <c r="AG128" s="814"/>
      <c r="AH128" s="814"/>
      <c r="AI128" s="814"/>
      <c r="AJ128" s="815"/>
      <c r="AK128" s="816">
        <v>162675</v>
      </c>
      <c r="AL128" s="814"/>
      <c r="AM128" s="814"/>
      <c r="AN128" s="814"/>
      <c r="AO128" s="815"/>
      <c r="AP128" s="817"/>
      <c r="AQ128" s="818"/>
      <c r="AR128" s="818"/>
      <c r="AS128" s="818"/>
      <c r="AT128" s="819"/>
      <c r="AU128" s="226"/>
      <c r="AV128" s="226"/>
      <c r="AW128" s="226"/>
      <c r="AX128" s="820" t="s">
        <v>485</v>
      </c>
      <c r="AY128" s="821"/>
      <c r="AZ128" s="821"/>
      <c r="BA128" s="821"/>
      <c r="BB128" s="821"/>
      <c r="BC128" s="821"/>
      <c r="BD128" s="821"/>
      <c r="BE128" s="822"/>
      <c r="BF128" s="799" t="s">
        <v>130</v>
      </c>
      <c r="BG128" s="800"/>
      <c r="BH128" s="800"/>
      <c r="BI128" s="800"/>
      <c r="BJ128" s="800"/>
      <c r="BK128" s="800"/>
      <c r="BL128" s="823"/>
      <c r="BM128" s="799">
        <v>13.55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486</v>
      </c>
      <c r="CQ128" s="743"/>
      <c r="CR128" s="743"/>
      <c r="CS128" s="743"/>
      <c r="CT128" s="743"/>
      <c r="CU128" s="743"/>
      <c r="CV128" s="743"/>
      <c r="CW128" s="743"/>
      <c r="CX128" s="743"/>
      <c r="CY128" s="743"/>
      <c r="CZ128" s="743"/>
      <c r="DA128" s="743"/>
      <c r="DB128" s="743"/>
      <c r="DC128" s="743"/>
      <c r="DD128" s="743"/>
      <c r="DE128" s="743"/>
      <c r="DF128" s="744"/>
      <c r="DG128" s="803">
        <v>16640</v>
      </c>
      <c r="DH128" s="804"/>
      <c r="DI128" s="804"/>
      <c r="DJ128" s="804"/>
      <c r="DK128" s="804"/>
      <c r="DL128" s="804">
        <v>16540</v>
      </c>
      <c r="DM128" s="804"/>
      <c r="DN128" s="804"/>
      <c r="DO128" s="804"/>
      <c r="DP128" s="804"/>
      <c r="DQ128" s="804">
        <v>16440</v>
      </c>
      <c r="DR128" s="804"/>
      <c r="DS128" s="804"/>
      <c r="DT128" s="804"/>
      <c r="DU128" s="804"/>
      <c r="DV128" s="805">
        <v>0.2</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487</v>
      </c>
      <c r="X129" s="790"/>
      <c r="Y129" s="790"/>
      <c r="Z129" s="791"/>
      <c r="AA129" s="792">
        <v>8674503</v>
      </c>
      <c r="AB129" s="793"/>
      <c r="AC129" s="793"/>
      <c r="AD129" s="793"/>
      <c r="AE129" s="794"/>
      <c r="AF129" s="795">
        <v>8955334</v>
      </c>
      <c r="AG129" s="793"/>
      <c r="AH129" s="793"/>
      <c r="AI129" s="793"/>
      <c r="AJ129" s="794"/>
      <c r="AK129" s="795">
        <v>8865584</v>
      </c>
      <c r="AL129" s="793"/>
      <c r="AM129" s="793"/>
      <c r="AN129" s="793"/>
      <c r="AO129" s="794"/>
      <c r="AP129" s="796"/>
      <c r="AQ129" s="797"/>
      <c r="AR129" s="797"/>
      <c r="AS129" s="797"/>
      <c r="AT129" s="798"/>
      <c r="AU129" s="227"/>
      <c r="AV129" s="227"/>
      <c r="AW129" s="227"/>
      <c r="AX129" s="764" t="s">
        <v>488</v>
      </c>
      <c r="AY129" s="765"/>
      <c r="AZ129" s="765"/>
      <c r="BA129" s="765"/>
      <c r="BB129" s="765"/>
      <c r="BC129" s="765"/>
      <c r="BD129" s="765"/>
      <c r="BE129" s="766"/>
      <c r="BF129" s="783" t="s">
        <v>130</v>
      </c>
      <c r="BG129" s="784"/>
      <c r="BH129" s="784"/>
      <c r="BI129" s="784"/>
      <c r="BJ129" s="784"/>
      <c r="BK129" s="784"/>
      <c r="BL129" s="785"/>
      <c r="BM129" s="783">
        <v>18.55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489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490</v>
      </c>
      <c r="X130" s="790"/>
      <c r="Y130" s="790"/>
      <c r="Z130" s="791"/>
      <c r="AA130" s="792">
        <v>1577260</v>
      </c>
      <c r="AB130" s="793"/>
      <c r="AC130" s="793"/>
      <c r="AD130" s="793"/>
      <c r="AE130" s="794"/>
      <c r="AF130" s="795">
        <v>1526514</v>
      </c>
      <c r="AG130" s="793"/>
      <c r="AH130" s="793"/>
      <c r="AI130" s="793"/>
      <c r="AJ130" s="794"/>
      <c r="AK130" s="795">
        <v>1497114</v>
      </c>
      <c r="AL130" s="793"/>
      <c r="AM130" s="793"/>
      <c r="AN130" s="793"/>
      <c r="AO130" s="794"/>
      <c r="AP130" s="796"/>
      <c r="AQ130" s="797"/>
      <c r="AR130" s="797"/>
      <c r="AS130" s="797"/>
      <c r="AT130" s="798"/>
      <c r="AU130" s="227"/>
      <c r="AV130" s="227"/>
      <c r="AW130" s="227"/>
      <c r="AX130" s="764" t="s">
        <v>491</v>
      </c>
      <c r="AY130" s="765"/>
      <c r="AZ130" s="765"/>
      <c r="BA130" s="765"/>
      <c r="BB130" s="765"/>
      <c r="BC130" s="765"/>
      <c r="BD130" s="765"/>
      <c r="BE130" s="766"/>
      <c r="BF130" s="767">
        <v>11.6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492</v>
      </c>
      <c r="X131" s="774"/>
      <c r="Y131" s="774"/>
      <c r="Z131" s="775"/>
      <c r="AA131" s="776">
        <v>7097243</v>
      </c>
      <c r="AB131" s="777"/>
      <c r="AC131" s="777"/>
      <c r="AD131" s="777"/>
      <c r="AE131" s="778"/>
      <c r="AF131" s="779">
        <v>7428820</v>
      </c>
      <c r="AG131" s="777"/>
      <c r="AH131" s="777"/>
      <c r="AI131" s="777"/>
      <c r="AJ131" s="778"/>
      <c r="AK131" s="779">
        <v>7368470</v>
      </c>
      <c r="AL131" s="777"/>
      <c r="AM131" s="777"/>
      <c r="AN131" s="777"/>
      <c r="AO131" s="778"/>
      <c r="AP131" s="780"/>
      <c r="AQ131" s="781"/>
      <c r="AR131" s="781"/>
      <c r="AS131" s="781"/>
      <c r="AT131" s="782"/>
      <c r="AU131" s="227"/>
      <c r="AV131" s="227"/>
      <c r="AW131" s="227"/>
      <c r="AX131" s="742" t="s">
        <v>493</v>
      </c>
      <c r="AY131" s="743"/>
      <c r="AZ131" s="743"/>
      <c r="BA131" s="743"/>
      <c r="BB131" s="743"/>
      <c r="BC131" s="743"/>
      <c r="BD131" s="743"/>
      <c r="BE131" s="744"/>
      <c r="BF131" s="745">
        <v>76.5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494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495</v>
      </c>
      <c r="W132" s="755"/>
      <c r="X132" s="755"/>
      <c r="Y132" s="755"/>
      <c r="Z132" s="756"/>
      <c r="AA132" s="757">
        <v>13.21435662</v>
      </c>
      <c r="AB132" s="758"/>
      <c r="AC132" s="758"/>
      <c r="AD132" s="758"/>
      <c r="AE132" s="759"/>
      <c r="AF132" s="760">
        <v>11.809075999999999</v>
      </c>
      <c r="AG132" s="758"/>
      <c r="AH132" s="758"/>
      <c r="AI132" s="758"/>
      <c r="AJ132" s="759"/>
      <c r="AK132" s="760">
        <v>9.9086241780000002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496</v>
      </c>
      <c r="W133" s="734"/>
      <c r="X133" s="734"/>
      <c r="Y133" s="734"/>
      <c r="Z133" s="735"/>
      <c r="AA133" s="736">
        <v>12.9</v>
      </c>
      <c r="AB133" s="737"/>
      <c r="AC133" s="737"/>
      <c r="AD133" s="737"/>
      <c r="AE133" s="738"/>
      <c r="AF133" s="736">
        <v>12.4</v>
      </c>
      <c r="AG133" s="737"/>
      <c r="AH133" s="737"/>
      <c r="AI133" s="737"/>
      <c r="AJ133" s="738"/>
      <c r="AK133" s="736">
        <v>11.6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tcKjZJQUbsc62kQCpV118bWP1VsSo2MJGKX994XKbfbXGEiJUcuSdrvSTVMPQu7hbXO3Y+cyta4dUOqFo4zKA==" saltValue="TdlsVrvTLYlGMKfbGPnt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7" zoomScaleNormal="85" zoomScaleSheetLayoutView="100" workbookViewId="0">
      <selection activeCell="AY8" sqref="AY8:BM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VFDH6F8KkVP6MiFHet+7coamw986vEZYEb2Dj6cPpgEpBQce3+P5pdW0JclEamAxwzSoL22EMuy6OQ6cH4TXA==" saltValue="C/f0t5tQ1WPKpZsMHA6R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Y8" sqref="AY8:BM8"/>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jiHgyuCfzaF7EbQm3wvZNDN+ir+ePyDfXMf3Z/vqoau0o5dO06X8YEk2mz/C88QchWZRVAC+QzykRE7cZR4PA==" saltValue="cWFgPnL8dQ2s7lI3x2It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&amp;C5/13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46" workbookViewId="0">
      <selection activeCell="AY8" sqref="AY8:BM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499</v>
      </c>
      <c r="AL6" s="260"/>
      <c r="AM6" s="260"/>
      <c r="AN6" s="260"/>
    </row>
    <row r="7" spans="1:46" ht="13.5" customHeight="1" x14ac:dyDescent="0.15">
      <c r="A7" s="259"/>
      <c r="AK7" s="262"/>
      <c r="AL7" s="263"/>
      <c r="AM7" s="263"/>
      <c r="AN7" s="264"/>
      <c r="AO7" s="1131" t="s">
        <v>500</v>
      </c>
      <c r="AP7" s="265"/>
      <c r="AQ7" s="266" t="s">
        <v>501</v>
      </c>
      <c r="AR7" s="267"/>
    </row>
    <row r="8" spans="1:46" x14ac:dyDescent="0.15">
      <c r="A8" s="259"/>
      <c r="AK8" s="268"/>
      <c r="AL8" s="269"/>
      <c r="AM8" s="269"/>
      <c r="AN8" s="270"/>
      <c r="AO8" s="1132"/>
      <c r="AP8" s="271" t="s">
        <v>502</v>
      </c>
      <c r="AQ8" s="272" t="s">
        <v>503</v>
      </c>
      <c r="AR8" s="273" t="s">
        <v>504</v>
      </c>
    </row>
    <row r="9" spans="1:46" x14ac:dyDescent="0.15">
      <c r="A9" s="259"/>
      <c r="AK9" s="1143" t="s">
        <v>505</v>
      </c>
      <c r="AL9" s="1144"/>
      <c r="AM9" s="1144"/>
      <c r="AN9" s="1145"/>
      <c r="AO9" s="274">
        <v>2761505</v>
      </c>
      <c r="AP9" s="274">
        <v>141616</v>
      </c>
      <c r="AQ9" s="275">
        <v>105319</v>
      </c>
      <c r="AR9" s="276">
        <v>34.5</v>
      </c>
    </row>
    <row r="10" spans="1:46" ht="13.5" customHeight="1" x14ac:dyDescent="0.15">
      <c r="A10" s="259"/>
      <c r="AK10" s="1143" t="s">
        <v>506</v>
      </c>
      <c r="AL10" s="1144"/>
      <c r="AM10" s="1144"/>
      <c r="AN10" s="1145"/>
      <c r="AO10" s="277">
        <v>5063</v>
      </c>
      <c r="AP10" s="277">
        <v>260</v>
      </c>
      <c r="AQ10" s="278">
        <v>9860</v>
      </c>
      <c r="AR10" s="279">
        <v>-97.4</v>
      </c>
    </row>
    <row r="11" spans="1:46" ht="13.5" customHeight="1" x14ac:dyDescent="0.15">
      <c r="A11" s="259"/>
      <c r="AK11" s="1143" t="s">
        <v>507</v>
      </c>
      <c r="AL11" s="1144"/>
      <c r="AM11" s="1144"/>
      <c r="AN11" s="1145"/>
      <c r="AO11" s="277">
        <v>26133</v>
      </c>
      <c r="AP11" s="277">
        <v>1340</v>
      </c>
      <c r="AQ11" s="278">
        <v>1656</v>
      </c>
      <c r="AR11" s="279">
        <v>-19.100000000000001</v>
      </c>
    </row>
    <row r="12" spans="1:46" ht="13.5" customHeight="1" x14ac:dyDescent="0.15">
      <c r="A12" s="259"/>
      <c r="AK12" s="1143" t="s">
        <v>508</v>
      </c>
      <c r="AL12" s="1144"/>
      <c r="AM12" s="1144"/>
      <c r="AN12" s="1145"/>
      <c r="AO12" s="277" t="s">
        <v>509</v>
      </c>
      <c r="AP12" s="277" t="s">
        <v>509</v>
      </c>
      <c r="AQ12" s="278">
        <v>3</v>
      </c>
      <c r="AR12" s="279" t="s">
        <v>509</v>
      </c>
    </row>
    <row r="13" spans="1:46" ht="13.5" customHeight="1" x14ac:dyDescent="0.15">
      <c r="A13" s="259"/>
      <c r="AK13" s="1143" t="s">
        <v>510</v>
      </c>
      <c r="AL13" s="1144"/>
      <c r="AM13" s="1144"/>
      <c r="AN13" s="1145"/>
      <c r="AO13" s="277">
        <v>163123</v>
      </c>
      <c r="AP13" s="277">
        <v>8365</v>
      </c>
      <c r="AQ13" s="278">
        <v>4056</v>
      </c>
      <c r="AR13" s="279">
        <v>106.2</v>
      </c>
    </row>
    <row r="14" spans="1:46" ht="13.5" customHeight="1" x14ac:dyDescent="0.15">
      <c r="A14" s="259"/>
      <c r="AK14" s="1143" t="s">
        <v>511</v>
      </c>
      <c r="AL14" s="1144"/>
      <c r="AM14" s="1144"/>
      <c r="AN14" s="1145"/>
      <c r="AO14" s="277">
        <v>26824</v>
      </c>
      <c r="AP14" s="277">
        <v>1376</v>
      </c>
      <c r="AQ14" s="278">
        <v>2339</v>
      </c>
      <c r="AR14" s="279">
        <v>-41.2</v>
      </c>
    </row>
    <row r="15" spans="1:46" ht="13.5" customHeight="1" x14ac:dyDescent="0.15">
      <c r="A15" s="259"/>
      <c r="AK15" s="1146" t="s">
        <v>512</v>
      </c>
      <c r="AL15" s="1147"/>
      <c r="AM15" s="1147"/>
      <c r="AN15" s="1148"/>
      <c r="AO15" s="277">
        <v>-293941</v>
      </c>
      <c r="AP15" s="277">
        <v>-15074</v>
      </c>
      <c r="AQ15" s="278">
        <v>-7717</v>
      </c>
      <c r="AR15" s="279">
        <v>95.3</v>
      </c>
    </row>
    <row r="16" spans="1:46" x14ac:dyDescent="0.15">
      <c r="A16" s="259"/>
      <c r="AK16" s="1146" t="s">
        <v>188</v>
      </c>
      <c r="AL16" s="1147"/>
      <c r="AM16" s="1147"/>
      <c r="AN16" s="1148"/>
      <c r="AO16" s="277">
        <v>2688707</v>
      </c>
      <c r="AP16" s="277">
        <v>137882</v>
      </c>
      <c r="AQ16" s="278">
        <v>115515</v>
      </c>
      <c r="AR16" s="279">
        <v>19.399999999999999</v>
      </c>
    </row>
    <row r="17" spans="1:46" x14ac:dyDescent="0.15">
      <c r="A17" s="259"/>
    </row>
    <row r="18" spans="1:46" x14ac:dyDescent="0.15">
      <c r="A18" s="259"/>
      <c r="AQ18" s="280"/>
      <c r="AR18" s="280"/>
    </row>
    <row r="19" spans="1:46" x14ac:dyDescent="0.15">
      <c r="A19" s="259"/>
      <c r="AK19" s="255" t="s">
        <v>513</v>
      </c>
    </row>
    <row r="20" spans="1:46" x14ac:dyDescent="0.15">
      <c r="A20" s="259"/>
      <c r="AK20" s="281"/>
      <c r="AL20" s="282"/>
      <c r="AM20" s="282"/>
      <c r="AN20" s="283"/>
      <c r="AO20" s="284" t="s">
        <v>514</v>
      </c>
      <c r="AP20" s="285" t="s">
        <v>515</v>
      </c>
      <c r="AQ20" s="286" t="s">
        <v>516</v>
      </c>
      <c r="AR20" s="287"/>
    </row>
    <row r="21" spans="1:46" s="260" customFormat="1" x14ac:dyDescent="0.15">
      <c r="A21" s="288"/>
      <c r="AK21" s="1149" t="s">
        <v>517</v>
      </c>
      <c r="AL21" s="1150"/>
      <c r="AM21" s="1150"/>
      <c r="AN21" s="1151"/>
      <c r="AO21" s="289">
        <v>14.21</v>
      </c>
      <c r="AP21" s="290">
        <v>10.69</v>
      </c>
      <c r="AQ21" s="291">
        <v>3.52</v>
      </c>
      <c r="AS21" s="292"/>
      <c r="AT21" s="288"/>
    </row>
    <row r="22" spans="1:46" s="260" customFormat="1" x14ac:dyDescent="0.15">
      <c r="A22" s="288"/>
      <c r="AK22" s="1149" t="s">
        <v>518</v>
      </c>
      <c r="AL22" s="1150"/>
      <c r="AM22" s="1150"/>
      <c r="AN22" s="1151"/>
      <c r="AO22" s="293">
        <v>96.6</v>
      </c>
      <c r="AP22" s="294">
        <v>97.4</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519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521</v>
      </c>
      <c r="AL29" s="260"/>
      <c r="AM29" s="260"/>
      <c r="AN29" s="260"/>
      <c r="AS29" s="302"/>
    </row>
    <row r="30" spans="1:46" ht="13.5" customHeight="1" x14ac:dyDescent="0.15">
      <c r="A30" s="259"/>
      <c r="AK30" s="262"/>
      <c r="AL30" s="263"/>
      <c r="AM30" s="263"/>
      <c r="AN30" s="264"/>
      <c r="AO30" s="1131" t="s">
        <v>500</v>
      </c>
      <c r="AP30" s="265"/>
      <c r="AQ30" s="266" t="s">
        <v>501</v>
      </c>
      <c r="AR30" s="267"/>
    </row>
    <row r="31" spans="1:46" x14ac:dyDescent="0.15">
      <c r="A31" s="259"/>
      <c r="AK31" s="268"/>
      <c r="AL31" s="269"/>
      <c r="AM31" s="269"/>
      <c r="AN31" s="270"/>
      <c r="AO31" s="1132"/>
      <c r="AP31" s="271" t="s">
        <v>502</v>
      </c>
      <c r="AQ31" s="272" t="s">
        <v>503</v>
      </c>
      <c r="AR31" s="273" t="s">
        <v>504</v>
      </c>
    </row>
    <row r="32" spans="1:46" ht="27" customHeight="1" x14ac:dyDescent="0.15">
      <c r="A32" s="259"/>
      <c r="AK32" s="1133" t="s">
        <v>522</v>
      </c>
      <c r="AL32" s="1134"/>
      <c r="AM32" s="1134"/>
      <c r="AN32" s="1135"/>
      <c r="AO32" s="303">
        <v>1622361</v>
      </c>
      <c r="AP32" s="303">
        <v>83198</v>
      </c>
      <c r="AQ32" s="304">
        <v>74824</v>
      </c>
      <c r="AR32" s="305">
        <v>11.2</v>
      </c>
    </row>
    <row r="33" spans="1:46" ht="13.5" customHeight="1" x14ac:dyDescent="0.15">
      <c r="A33" s="259"/>
      <c r="AK33" s="1133" t="s">
        <v>523</v>
      </c>
      <c r="AL33" s="1134"/>
      <c r="AM33" s="1134"/>
      <c r="AN33" s="1135"/>
      <c r="AO33" s="303" t="s">
        <v>509</v>
      </c>
      <c r="AP33" s="303" t="s">
        <v>509</v>
      </c>
      <c r="AQ33" s="304" t="s">
        <v>509</v>
      </c>
      <c r="AR33" s="305" t="s">
        <v>509</v>
      </c>
    </row>
    <row r="34" spans="1:46" ht="27" customHeight="1" x14ac:dyDescent="0.15">
      <c r="A34" s="259"/>
      <c r="AK34" s="1133" t="s">
        <v>524</v>
      </c>
      <c r="AL34" s="1134"/>
      <c r="AM34" s="1134"/>
      <c r="AN34" s="1135"/>
      <c r="AO34" s="303" t="s">
        <v>509</v>
      </c>
      <c r="AP34" s="303" t="s">
        <v>509</v>
      </c>
      <c r="AQ34" s="304">
        <v>1</v>
      </c>
      <c r="AR34" s="305" t="s">
        <v>509</v>
      </c>
    </row>
    <row r="35" spans="1:46" ht="27" customHeight="1" x14ac:dyDescent="0.15">
      <c r="A35" s="259"/>
      <c r="AK35" s="1133" t="s">
        <v>525</v>
      </c>
      <c r="AL35" s="1134"/>
      <c r="AM35" s="1134"/>
      <c r="AN35" s="1135"/>
      <c r="AO35" s="303">
        <v>766463</v>
      </c>
      <c r="AP35" s="303">
        <v>39306</v>
      </c>
      <c r="AQ35" s="304">
        <v>17427</v>
      </c>
      <c r="AR35" s="305">
        <v>125.5</v>
      </c>
    </row>
    <row r="36" spans="1:46" ht="27" customHeight="1" x14ac:dyDescent="0.15">
      <c r="A36" s="259"/>
      <c r="AK36" s="1133" t="s">
        <v>526</v>
      </c>
      <c r="AL36" s="1134"/>
      <c r="AM36" s="1134"/>
      <c r="AN36" s="1135"/>
      <c r="AO36" s="303" t="s">
        <v>509</v>
      </c>
      <c r="AP36" s="303" t="s">
        <v>509</v>
      </c>
      <c r="AQ36" s="304">
        <v>2447</v>
      </c>
      <c r="AR36" s="305" t="s">
        <v>509</v>
      </c>
    </row>
    <row r="37" spans="1:46" ht="13.5" customHeight="1" x14ac:dyDescent="0.15">
      <c r="A37" s="259"/>
      <c r="AK37" s="1133" t="s">
        <v>527</v>
      </c>
      <c r="AL37" s="1134"/>
      <c r="AM37" s="1134"/>
      <c r="AN37" s="1135"/>
      <c r="AO37" s="303">
        <v>1000</v>
      </c>
      <c r="AP37" s="303">
        <v>51</v>
      </c>
      <c r="AQ37" s="304">
        <v>591</v>
      </c>
      <c r="AR37" s="305">
        <v>-91.4</v>
      </c>
    </row>
    <row r="38" spans="1:46" ht="27" customHeight="1" x14ac:dyDescent="0.15">
      <c r="A38" s="259"/>
      <c r="AK38" s="1136" t="s">
        <v>528</v>
      </c>
      <c r="AL38" s="1137"/>
      <c r="AM38" s="1137"/>
      <c r="AN38" s="1138"/>
      <c r="AO38" s="306">
        <v>79</v>
      </c>
      <c r="AP38" s="306">
        <v>4</v>
      </c>
      <c r="AQ38" s="307">
        <v>2</v>
      </c>
      <c r="AR38" s="295">
        <v>100</v>
      </c>
      <c r="AS38" s="302"/>
    </row>
    <row r="39" spans="1:46" x14ac:dyDescent="0.15">
      <c r="A39" s="259"/>
      <c r="AK39" s="1136" t="s">
        <v>529</v>
      </c>
      <c r="AL39" s="1137"/>
      <c r="AM39" s="1137"/>
      <c r="AN39" s="1138"/>
      <c r="AO39" s="303">
        <v>-162675</v>
      </c>
      <c r="AP39" s="303">
        <v>-8342</v>
      </c>
      <c r="AQ39" s="304">
        <v>-3618</v>
      </c>
      <c r="AR39" s="305">
        <v>130.6</v>
      </c>
      <c r="AS39" s="302"/>
    </row>
    <row r="40" spans="1:46" ht="27" customHeight="1" x14ac:dyDescent="0.15">
      <c r="A40" s="259"/>
      <c r="AK40" s="1133" t="s">
        <v>530</v>
      </c>
      <c r="AL40" s="1134"/>
      <c r="AM40" s="1134"/>
      <c r="AN40" s="1135"/>
      <c r="AO40" s="303">
        <v>-1497114</v>
      </c>
      <c r="AP40" s="303">
        <v>-76775</v>
      </c>
      <c r="AQ40" s="304">
        <v>-63812</v>
      </c>
      <c r="AR40" s="305">
        <v>20.3</v>
      </c>
      <c r="AS40" s="302"/>
    </row>
    <row r="41" spans="1:46" x14ac:dyDescent="0.15">
      <c r="A41" s="259"/>
      <c r="AK41" s="1139" t="s">
        <v>300</v>
      </c>
      <c r="AL41" s="1140"/>
      <c r="AM41" s="1140"/>
      <c r="AN41" s="1141"/>
      <c r="AO41" s="303">
        <v>730114</v>
      </c>
      <c r="AP41" s="303">
        <v>37442</v>
      </c>
      <c r="AQ41" s="304">
        <v>27863</v>
      </c>
      <c r="AR41" s="305">
        <v>34.4</v>
      </c>
      <c r="AS41" s="302"/>
    </row>
    <row r="42" spans="1:46" x14ac:dyDescent="0.15">
      <c r="A42" s="259"/>
      <c r="AK42" s="308" t="s">
        <v>531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532</v>
      </c>
    </row>
    <row r="48" spans="1:46" x14ac:dyDescent="0.15">
      <c r="A48" s="259"/>
      <c r="AK48" s="313" t="s">
        <v>533</v>
      </c>
      <c r="AL48" s="313"/>
      <c r="AM48" s="313"/>
      <c r="AN48" s="313"/>
      <c r="AO48" s="313"/>
      <c r="AP48" s="313"/>
      <c r="AQ48" s="314"/>
      <c r="AR48" s="313"/>
    </row>
    <row r="49" spans="1:44" ht="13.5" customHeight="1" x14ac:dyDescent="0.15">
      <c r="A49" s="259"/>
      <c r="AK49" s="315"/>
      <c r="AL49" s="316"/>
      <c r="AM49" s="1126" t="s">
        <v>500</v>
      </c>
      <c r="AN49" s="1128" t="s">
        <v>534</v>
      </c>
      <c r="AO49" s="1129"/>
      <c r="AP49" s="1129"/>
      <c r="AQ49" s="1129"/>
      <c r="AR49" s="1130"/>
    </row>
    <row r="50" spans="1:44" x14ac:dyDescent="0.15">
      <c r="A50" s="259"/>
      <c r="AK50" s="317"/>
      <c r="AL50" s="318"/>
      <c r="AM50" s="1127"/>
      <c r="AN50" s="319" t="s">
        <v>535</v>
      </c>
      <c r="AO50" s="320" t="s">
        <v>536</v>
      </c>
      <c r="AP50" s="321" t="s">
        <v>537</v>
      </c>
      <c r="AQ50" s="322" t="s">
        <v>538</v>
      </c>
      <c r="AR50" s="323" t="s">
        <v>539</v>
      </c>
    </row>
    <row r="51" spans="1:44" x14ac:dyDescent="0.15">
      <c r="A51" s="259"/>
      <c r="AK51" s="315" t="s">
        <v>540</v>
      </c>
      <c r="AL51" s="316"/>
      <c r="AM51" s="324">
        <v>918554</v>
      </c>
      <c r="AN51" s="325">
        <v>42522</v>
      </c>
      <c r="AO51" s="326">
        <v>16</v>
      </c>
      <c r="AP51" s="327">
        <v>85173</v>
      </c>
      <c r="AQ51" s="328">
        <v>-4.3</v>
      </c>
      <c r="AR51" s="329">
        <v>20.3</v>
      </c>
    </row>
    <row r="52" spans="1:44" x14ac:dyDescent="0.15">
      <c r="A52" s="259"/>
      <c r="AK52" s="330"/>
      <c r="AL52" s="331" t="s">
        <v>541</v>
      </c>
      <c r="AM52" s="332">
        <v>365942</v>
      </c>
      <c r="AN52" s="333">
        <v>16940</v>
      </c>
      <c r="AO52" s="334">
        <v>-27.5</v>
      </c>
      <c r="AP52" s="335">
        <v>43913</v>
      </c>
      <c r="AQ52" s="336">
        <v>-3.4</v>
      </c>
      <c r="AR52" s="337">
        <v>-24.1</v>
      </c>
    </row>
    <row r="53" spans="1:44" x14ac:dyDescent="0.15">
      <c r="A53" s="259"/>
      <c r="AK53" s="315" t="s">
        <v>542</v>
      </c>
      <c r="AL53" s="316"/>
      <c r="AM53" s="324">
        <v>1507957</v>
      </c>
      <c r="AN53" s="325">
        <v>71610</v>
      </c>
      <c r="AO53" s="326">
        <v>68.400000000000006</v>
      </c>
      <c r="AP53" s="327">
        <v>94081</v>
      </c>
      <c r="AQ53" s="328">
        <v>10.5</v>
      </c>
      <c r="AR53" s="329">
        <v>57.9</v>
      </c>
    </row>
    <row r="54" spans="1:44" x14ac:dyDescent="0.15">
      <c r="A54" s="259"/>
      <c r="AK54" s="330"/>
      <c r="AL54" s="331" t="s">
        <v>541</v>
      </c>
      <c r="AM54" s="332">
        <v>567016</v>
      </c>
      <c r="AN54" s="333">
        <v>26926</v>
      </c>
      <c r="AO54" s="334">
        <v>58.9</v>
      </c>
      <c r="AP54" s="335">
        <v>48949</v>
      </c>
      <c r="AQ54" s="336">
        <v>11.5</v>
      </c>
      <c r="AR54" s="337">
        <v>47.4</v>
      </c>
    </row>
    <row r="55" spans="1:44" x14ac:dyDescent="0.15">
      <c r="A55" s="259"/>
      <c r="AK55" s="315" t="s">
        <v>543</v>
      </c>
      <c r="AL55" s="316"/>
      <c r="AM55" s="324">
        <v>1522210</v>
      </c>
      <c r="AN55" s="325">
        <v>74240</v>
      </c>
      <c r="AO55" s="326">
        <v>3.7</v>
      </c>
      <c r="AP55" s="327">
        <v>92632</v>
      </c>
      <c r="AQ55" s="328">
        <v>-1.5</v>
      </c>
      <c r="AR55" s="329">
        <v>5.2</v>
      </c>
    </row>
    <row r="56" spans="1:44" x14ac:dyDescent="0.15">
      <c r="A56" s="259"/>
      <c r="AK56" s="330"/>
      <c r="AL56" s="331" t="s">
        <v>541</v>
      </c>
      <c r="AM56" s="332">
        <v>852576</v>
      </c>
      <c r="AN56" s="333">
        <v>41581</v>
      </c>
      <c r="AO56" s="334">
        <v>54.4</v>
      </c>
      <c r="AP56" s="335">
        <v>47978</v>
      </c>
      <c r="AQ56" s="336">
        <v>-2</v>
      </c>
      <c r="AR56" s="337">
        <v>56.4</v>
      </c>
    </row>
    <row r="57" spans="1:44" x14ac:dyDescent="0.15">
      <c r="A57" s="259"/>
      <c r="AK57" s="315" t="s">
        <v>544</v>
      </c>
      <c r="AL57" s="316"/>
      <c r="AM57" s="324">
        <v>1108496</v>
      </c>
      <c r="AN57" s="325">
        <v>55422</v>
      </c>
      <c r="AO57" s="326">
        <v>-25.3</v>
      </c>
      <c r="AP57" s="327">
        <v>96469</v>
      </c>
      <c r="AQ57" s="328">
        <v>4.0999999999999996</v>
      </c>
      <c r="AR57" s="329">
        <v>-29.4</v>
      </c>
    </row>
    <row r="58" spans="1:44" x14ac:dyDescent="0.15">
      <c r="A58" s="259"/>
      <c r="AK58" s="330"/>
      <c r="AL58" s="331" t="s">
        <v>541</v>
      </c>
      <c r="AM58" s="332">
        <v>880163</v>
      </c>
      <c r="AN58" s="333">
        <v>44006</v>
      </c>
      <c r="AO58" s="334">
        <v>5.8</v>
      </c>
      <c r="AP58" s="335">
        <v>49775</v>
      </c>
      <c r="AQ58" s="336">
        <v>3.7</v>
      </c>
      <c r="AR58" s="337">
        <v>2.1</v>
      </c>
    </row>
    <row r="59" spans="1:44" x14ac:dyDescent="0.15">
      <c r="A59" s="259"/>
      <c r="AK59" s="315" t="s">
        <v>545</v>
      </c>
      <c r="AL59" s="316"/>
      <c r="AM59" s="324">
        <v>1673926</v>
      </c>
      <c r="AN59" s="325">
        <v>85842</v>
      </c>
      <c r="AO59" s="326">
        <v>54.9</v>
      </c>
      <c r="AP59" s="327">
        <v>85743</v>
      </c>
      <c r="AQ59" s="328">
        <v>-11.1</v>
      </c>
      <c r="AR59" s="329">
        <v>66</v>
      </c>
    </row>
    <row r="60" spans="1:44" x14ac:dyDescent="0.15">
      <c r="A60" s="259"/>
      <c r="AK60" s="330"/>
      <c r="AL60" s="331" t="s">
        <v>541</v>
      </c>
      <c r="AM60" s="332">
        <v>1179849</v>
      </c>
      <c r="AN60" s="333">
        <v>60505</v>
      </c>
      <c r="AO60" s="334">
        <v>37.5</v>
      </c>
      <c r="AP60" s="335">
        <v>45231</v>
      </c>
      <c r="AQ60" s="336">
        <v>-9.1</v>
      </c>
      <c r="AR60" s="337">
        <v>46.6</v>
      </c>
    </row>
    <row r="61" spans="1:44" x14ac:dyDescent="0.15">
      <c r="A61" s="259"/>
      <c r="AK61" s="315" t="s">
        <v>546</v>
      </c>
      <c r="AL61" s="338"/>
      <c r="AM61" s="324">
        <v>1346229</v>
      </c>
      <c r="AN61" s="325">
        <v>65927</v>
      </c>
      <c r="AO61" s="326">
        <v>23.5</v>
      </c>
      <c r="AP61" s="327">
        <v>90820</v>
      </c>
      <c r="AQ61" s="339">
        <v>-0.5</v>
      </c>
      <c r="AR61" s="329">
        <v>24</v>
      </c>
    </row>
    <row r="62" spans="1:44" x14ac:dyDescent="0.15">
      <c r="A62" s="259"/>
      <c r="AK62" s="330"/>
      <c r="AL62" s="331" t="s">
        <v>541</v>
      </c>
      <c r="AM62" s="332">
        <v>769109</v>
      </c>
      <c r="AN62" s="333">
        <v>37992</v>
      </c>
      <c r="AO62" s="334">
        <v>25.8</v>
      </c>
      <c r="AP62" s="335">
        <v>47169</v>
      </c>
      <c r="AQ62" s="336">
        <v>0.1</v>
      </c>
      <c r="AR62" s="337">
        <v>25.7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nCBC8E5Y58WMCbEN6OuLsPFAwCZTelhSEX6S3BqhPhutAaoU8+mo83NCbrh/UffliVmlT1JK//0z8muXRCpUg==" saltValue="27fed15SvUUvRNhDqeA3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AY8" sqref="AY8:BM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1" spans="125:125" ht="13.5" hidden="1" customHeight="1" x14ac:dyDescent="0.15">
      <c r="DU121" s="253"/>
    </row>
  </sheetData>
  <sheetProtection algorithmName="SHA-512" hashValue="VPW3vHdwjoCZ+SM4na0fShO+xm2gg1iuI4MqcDqLerq4dIfiMU1dXRfZGAVMjoXRr8YxusjGctbQTEb4f3iwfw==" saltValue="9YKkmoVbthvwU5AtFng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Y8" sqref="AY8:BM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uWwzApBRe5O4J0f4ng2/w9LowtuHL42k65mCAmRx4LtaJDHkRa8XF96FR0i0KZztVxH8AyTd08hD3ajt1y0hrg==" saltValue="lw07aA4GE66hX2IDzjq2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AY8" sqref="AY8:BM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52" t="s">
        <v>3</v>
      </c>
      <c r="D47" s="1152"/>
      <c r="E47" s="1153"/>
      <c r="F47" s="11">
        <v>10.11</v>
      </c>
      <c r="G47" s="12">
        <v>10.77</v>
      </c>
      <c r="H47" s="12">
        <v>5.14</v>
      </c>
      <c r="I47" s="12">
        <v>10</v>
      </c>
      <c r="J47" s="13">
        <v>12</v>
      </c>
    </row>
    <row r="48" spans="2:10" ht="57.75" customHeight="1" x14ac:dyDescent="0.15">
      <c r="B48" s="14"/>
      <c r="C48" s="1154" t="s">
        <v>4</v>
      </c>
      <c r="D48" s="1154"/>
      <c r="E48" s="1155"/>
      <c r="F48" s="15">
        <v>1.08</v>
      </c>
      <c r="G48" s="16">
        <v>2.39</v>
      </c>
      <c r="H48" s="16">
        <v>3.79</v>
      </c>
      <c r="I48" s="16">
        <v>3.75</v>
      </c>
      <c r="J48" s="17">
        <v>4.51</v>
      </c>
    </row>
    <row r="49" spans="2:10" ht="57.75" customHeight="1" thickBot="1" x14ac:dyDescent="0.2">
      <c r="B49" s="18"/>
      <c r="C49" s="1156" t="s">
        <v>5</v>
      </c>
      <c r="D49" s="1156"/>
      <c r="E49" s="1157"/>
      <c r="F49" s="19">
        <v>1.04</v>
      </c>
      <c r="G49" s="20">
        <v>1.86</v>
      </c>
      <c r="H49" s="20" t="s">
        <v>555</v>
      </c>
      <c r="I49" s="20">
        <v>5.0999999999999996</v>
      </c>
      <c r="J49" s="21">
        <v>2.62</v>
      </c>
    </row>
    <row r="50" spans="2:10" x14ac:dyDescent="0.15"/>
  </sheetData>
  <sheetProtection algorithmName="SHA-512" hashValue="6RTGVfCUE87KcBNLblrdV+Zp5my+lvM/rNA0Ob7Ek3fEa9xgem5HcFn/+3qtRrwuFqVqhicqjMTZ9/DcfEtOgw==" saltValue="oHFJqSaVtkom3+JkV2H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AY8" sqref="AY8:BM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62" t="s">
        <v>556</v>
      </c>
      <c r="D34" s="1162"/>
      <c r="E34" s="1163"/>
      <c r="F34" s="32">
        <v>5.04</v>
      </c>
      <c r="G34" s="33">
        <v>6.8</v>
      </c>
      <c r="H34" s="33">
        <v>7.15</v>
      </c>
      <c r="I34" s="33">
        <v>7.87</v>
      </c>
      <c r="J34" s="34">
        <v>8.7799999999999994</v>
      </c>
      <c r="K34" s="22"/>
      <c r="L34" s="22"/>
      <c r="M34" s="22"/>
      <c r="N34" s="22"/>
      <c r="O34" s="22"/>
      <c r="P34" s="22"/>
    </row>
    <row r="35" spans="1:16" ht="39" customHeight="1" x14ac:dyDescent="0.15">
      <c r="A35" s="22"/>
      <c r="B35" s="35"/>
      <c r="C35" s="1158" t="s">
        <v>557</v>
      </c>
      <c r="D35" s="1158"/>
      <c r="E35" s="1159"/>
      <c r="F35" s="36">
        <v>1.08</v>
      </c>
      <c r="G35" s="37">
        <v>2.38</v>
      </c>
      <c r="H35" s="37">
        <v>3.79</v>
      </c>
      <c r="I35" s="37">
        <v>3.74</v>
      </c>
      <c r="J35" s="38">
        <v>4.51</v>
      </c>
      <c r="K35" s="22"/>
      <c r="L35" s="22"/>
      <c r="M35" s="22"/>
      <c r="N35" s="22"/>
      <c r="O35" s="22"/>
      <c r="P35" s="22"/>
    </row>
    <row r="36" spans="1:16" ht="39" customHeight="1" x14ac:dyDescent="0.15">
      <c r="A36" s="22"/>
      <c r="B36" s="35"/>
      <c r="C36" s="1158" t="s">
        <v>558</v>
      </c>
      <c r="D36" s="1158"/>
      <c r="E36" s="1159"/>
      <c r="F36" s="36">
        <v>0.59</v>
      </c>
      <c r="G36" s="37">
        <v>0</v>
      </c>
      <c r="H36" s="37">
        <v>0</v>
      </c>
      <c r="I36" s="37">
        <v>0.51</v>
      </c>
      <c r="J36" s="38">
        <v>1.3</v>
      </c>
      <c r="K36" s="22"/>
      <c r="L36" s="22"/>
      <c r="M36" s="22"/>
      <c r="N36" s="22"/>
      <c r="O36" s="22"/>
      <c r="P36" s="22"/>
    </row>
    <row r="37" spans="1:16" ht="39" customHeight="1" x14ac:dyDescent="0.15">
      <c r="A37" s="22"/>
      <c r="B37" s="35"/>
      <c r="C37" s="1158" t="s">
        <v>559</v>
      </c>
      <c r="D37" s="1158"/>
      <c r="E37" s="1159"/>
      <c r="F37" s="36">
        <v>0</v>
      </c>
      <c r="G37" s="37">
        <v>0</v>
      </c>
      <c r="H37" s="37">
        <v>0</v>
      </c>
      <c r="I37" s="37">
        <v>0</v>
      </c>
      <c r="J37" s="38">
        <v>0.52</v>
      </c>
      <c r="K37" s="22"/>
      <c r="L37" s="22"/>
      <c r="M37" s="22"/>
      <c r="N37" s="22"/>
      <c r="O37" s="22"/>
      <c r="P37" s="22"/>
    </row>
    <row r="38" spans="1:16" ht="39" customHeight="1" x14ac:dyDescent="0.15">
      <c r="A38" s="22"/>
      <c r="B38" s="35"/>
      <c r="C38" s="1158" t="s">
        <v>560</v>
      </c>
      <c r="D38" s="1158"/>
      <c r="E38" s="1159"/>
      <c r="F38" s="36">
        <v>1.53</v>
      </c>
      <c r="G38" s="37">
        <v>0.85</v>
      </c>
      <c r="H38" s="37">
        <v>0.73</v>
      </c>
      <c r="I38" s="37">
        <v>0.75</v>
      </c>
      <c r="J38" s="38">
        <v>0.47</v>
      </c>
      <c r="K38" s="22"/>
      <c r="L38" s="22"/>
      <c r="M38" s="22"/>
      <c r="N38" s="22"/>
      <c r="O38" s="22"/>
      <c r="P38" s="22"/>
    </row>
    <row r="39" spans="1:16" ht="39" customHeight="1" x14ac:dyDescent="0.15">
      <c r="A39" s="22"/>
      <c r="B39" s="35"/>
      <c r="C39" s="1158" t="s">
        <v>561</v>
      </c>
      <c r="D39" s="1158"/>
      <c r="E39" s="1159"/>
      <c r="F39" s="36">
        <v>0.01</v>
      </c>
      <c r="G39" s="37">
        <v>0.01</v>
      </c>
      <c r="H39" s="37">
        <v>0.01</v>
      </c>
      <c r="I39" s="37">
        <v>0.02</v>
      </c>
      <c r="J39" s="38">
        <v>0</v>
      </c>
      <c r="K39" s="22"/>
      <c r="L39" s="22"/>
      <c r="M39" s="22"/>
      <c r="N39" s="22"/>
      <c r="O39" s="22"/>
      <c r="P39" s="22"/>
    </row>
    <row r="40" spans="1:16" ht="39" customHeight="1" x14ac:dyDescent="0.15">
      <c r="A40" s="22"/>
      <c r="B40" s="35"/>
      <c r="C40" s="1158" t="s">
        <v>562</v>
      </c>
      <c r="D40" s="1158"/>
      <c r="E40" s="1159"/>
      <c r="F40" s="36">
        <v>0</v>
      </c>
      <c r="G40" s="37">
        <v>0</v>
      </c>
      <c r="H40" s="37">
        <v>0</v>
      </c>
      <c r="I40" s="37">
        <v>0</v>
      </c>
      <c r="J40" s="38">
        <v>0</v>
      </c>
      <c r="K40" s="22"/>
      <c r="L40" s="22"/>
      <c r="M40" s="22"/>
      <c r="N40" s="22"/>
      <c r="O40" s="22"/>
      <c r="P40" s="22"/>
    </row>
    <row r="41" spans="1:16" ht="39" customHeight="1" x14ac:dyDescent="0.15">
      <c r="A41" s="22"/>
      <c r="B41" s="35"/>
      <c r="C41" s="1158" t="s">
        <v>563</v>
      </c>
      <c r="D41" s="1158"/>
      <c r="E41" s="1159"/>
      <c r="F41" s="36">
        <v>0</v>
      </c>
      <c r="G41" s="37">
        <v>0</v>
      </c>
      <c r="H41" s="37">
        <v>0</v>
      </c>
      <c r="I41" s="37">
        <v>0</v>
      </c>
      <c r="J41" s="38">
        <v>0</v>
      </c>
      <c r="K41" s="22"/>
      <c r="L41" s="22"/>
      <c r="M41" s="22"/>
      <c r="N41" s="22"/>
      <c r="O41" s="22"/>
      <c r="P41" s="22"/>
    </row>
    <row r="42" spans="1:16" ht="39" customHeight="1" x14ac:dyDescent="0.15">
      <c r="A42" s="22"/>
      <c r="B42" s="39"/>
      <c r="C42" s="1158" t="s">
        <v>564</v>
      </c>
      <c r="D42" s="1158"/>
      <c r="E42" s="1159"/>
      <c r="F42" s="36" t="s">
        <v>509</v>
      </c>
      <c r="G42" s="37" t="s">
        <v>509</v>
      </c>
      <c r="H42" s="37" t="s">
        <v>509</v>
      </c>
      <c r="I42" s="37" t="s">
        <v>509</v>
      </c>
      <c r="J42" s="38" t="s">
        <v>509</v>
      </c>
      <c r="K42" s="22"/>
      <c r="L42" s="22"/>
      <c r="M42" s="22"/>
      <c r="N42" s="22"/>
      <c r="O42" s="22"/>
      <c r="P42" s="22"/>
    </row>
    <row r="43" spans="1:16" ht="39" customHeight="1" thickBot="1" x14ac:dyDescent="0.2">
      <c r="A43" s="22"/>
      <c r="B43" s="40"/>
      <c r="C43" s="1160" t="s">
        <v>565</v>
      </c>
      <c r="D43" s="1160"/>
      <c r="E43" s="1161"/>
      <c r="F43" s="41">
        <v>1.17</v>
      </c>
      <c r="G43" s="42">
        <v>1.39</v>
      </c>
      <c r="H43" s="42">
        <v>1.1200000000000001</v>
      </c>
      <c r="I43" s="42">
        <v>0.59</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u5vDFoxno83dra8w9uTNbKq9LwzUUJzEy5at60l8Uk3a3Z9OKQN0UwhZFmZ+w3L59ooPIdYILIui712aKhA==" saltValue="6TsPDvhTzmLjgD94+X+P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52" zoomScaleSheetLayoutView="55" workbookViewId="0">
      <selection activeCell="AY8" sqref="AY8:BM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2005</v>
      </c>
      <c r="L45" s="58">
        <v>1904</v>
      </c>
      <c r="M45" s="58">
        <v>1985</v>
      </c>
      <c r="N45" s="58">
        <v>1861</v>
      </c>
      <c r="O45" s="59">
        <v>1622</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509</v>
      </c>
      <c r="L46" s="62" t="s">
        <v>509</v>
      </c>
      <c r="M46" s="62" t="s">
        <v>509</v>
      </c>
      <c r="N46" s="62" t="s">
        <v>509</v>
      </c>
      <c r="O46" s="63" t="s">
        <v>509</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509</v>
      </c>
      <c r="L47" s="62" t="s">
        <v>509</v>
      </c>
      <c r="M47" s="62" t="s">
        <v>509</v>
      </c>
      <c r="N47" s="62" t="s">
        <v>509</v>
      </c>
      <c r="O47" s="63" t="s">
        <v>509</v>
      </c>
      <c r="P47" s="46"/>
      <c r="Q47" s="46"/>
      <c r="R47" s="46"/>
      <c r="S47" s="46"/>
      <c r="T47" s="46"/>
      <c r="U47" s="46"/>
    </row>
    <row r="48" spans="1:21" ht="30.75" customHeight="1" x14ac:dyDescent="0.15">
      <c r="A48" s="46"/>
      <c r="B48" s="1189"/>
      <c r="C48" s="1190"/>
      <c r="D48" s="60"/>
      <c r="E48" s="1166" t="s">
        <v>15</v>
      </c>
      <c r="F48" s="1166"/>
      <c r="G48" s="1166"/>
      <c r="H48" s="1166"/>
      <c r="I48" s="1166"/>
      <c r="J48" s="1167"/>
      <c r="K48" s="61">
        <v>711</v>
      </c>
      <c r="L48" s="62">
        <v>686</v>
      </c>
      <c r="M48" s="62">
        <v>706</v>
      </c>
      <c r="N48" s="62">
        <v>717</v>
      </c>
      <c r="O48" s="63">
        <v>766</v>
      </c>
      <c r="P48" s="46"/>
      <c r="Q48" s="46"/>
      <c r="R48" s="46"/>
      <c r="S48" s="46"/>
      <c r="T48" s="46"/>
      <c r="U48" s="46"/>
    </row>
    <row r="49" spans="1:21" ht="30.75" customHeight="1" x14ac:dyDescent="0.15">
      <c r="A49" s="46"/>
      <c r="B49" s="1189"/>
      <c r="C49" s="1190"/>
      <c r="D49" s="60"/>
      <c r="E49" s="1166" t="s">
        <v>16</v>
      </c>
      <c r="F49" s="1166"/>
      <c r="G49" s="1166"/>
      <c r="H49" s="1166"/>
      <c r="I49" s="1166"/>
      <c r="J49" s="1167"/>
      <c r="K49" s="61" t="s">
        <v>509</v>
      </c>
      <c r="L49" s="62" t="s">
        <v>509</v>
      </c>
      <c r="M49" s="62" t="s">
        <v>509</v>
      </c>
      <c r="N49" s="62" t="s">
        <v>509</v>
      </c>
      <c r="O49" s="63" t="s">
        <v>509</v>
      </c>
      <c r="P49" s="46"/>
      <c r="Q49" s="46"/>
      <c r="R49" s="46"/>
      <c r="S49" s="46"/>
      <c r="T49" s="46"/>
      <c r="U49" s="46"/>
    </row>
    <row r="50" spans="1:21" ht="30.75" customHeight="1" x14ac:dyDescent="0.15">
      <c r="A50" s="46"/>
      <c r="B50" s="1189"/>
      <c r="C50" s="1190"/>
      <c r="D50" s="60"/>
      <c r="E50" s="1166" t="s">
        <v>17</v>
      </c>
      <c r="F50" s="1166"/>
      <c r="G50" s="1166"/>
      <c r="H50" s="1166"/>
      <c r="I50" s="1166"/>
      <c r="J50" s="1167"/>
      <c r="K50" s="61">
        <v>28</v>
      </c>
      <c r="L50" s="62">
        <v>7</v>
      </c>
      <c r="M50" s="62">
        <v>14</v>
      </c>
      <c r="N50" s="62">
        <v>3</v>
      </c>
      <c r="O50" s="63">
        <v>1</v>
      </c>
      <c r="P50" s="46"/>
      <c r="Q50" s="46"/>
      <c r="R50" s="46"/>
      <c r="S50" s="46"/>
      <c r="T50" s="46"/>
      <c r="U50" s="46"/>
    </row>
    <row r="51" spans="1:21" ht="30.75" customHeight="1" x14ac:dyDescent="0.15">
      <c r="A51" s="46"/>
      <c r="B51" s="1191"/>
      <c r="C51" s="1192"/>
      <c r="D51" s="64"/>
      <c r="E51" s="1166" t="s">
        <v>18</v>
      </c>
      <c r="F51" s="1166"/>
      <c r="G51" s="1166"/>
      <c r="H51" s="1166"/>
      <c r="I51" s="1166"/>
      <c r="J51" s="1167"/>
      <c r="K51" s="61">
        <v>0</v>
      </c>
      <c r="L51" s="62">
        <v>1</v>
      </c>
      <c r="M51" s="62">
        <v>0</v>
      </c>
      <c r="N51" s="62">
        <v>0</v>
      </c>
      <c r="O51" s="63">
        <v>0</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1821</v>
      </c>
      <c r="L52" s="62">
        <v>1740</v>
      </c>
      <c r="M52" s="62">
        <v>1767</v>
      </c>
      <c r="N52" s="62">
        <v>1705</v>
      </c>
      <c r="O52" s="63">
        <v>1660</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923</v>
      </c>
      <c r="L53" s="67">
        <v>858</v>
      </c>
      <c r="M53" s="67">
        <v>938</v>
      </c>
      <c r="N53" s="67">
        <v>876</v>
      </c>
      <c r="O53" s="68">
        <v>729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ShR026UacXgGqf/s33PkkMnMpxZbKmPtVM5ItuzEatiUlDe5Gi8S1ObR/xsRNAMhULAVR6qF5QsZx1bCTetKA==" saltValue="rVYufLfGCdotmlzraSo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40" zoomScaleSheetLayoutView="100" workbookViewId="0">
      <selection activeCell="AY8" sqref="AY8:BM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207" t="s">
        <v>32</v>
      </c>
      <c r="C41" s="1208"/>
      <c r="D41" s="103"/>
      <c r="E41" s="1209" t="s">
        <v>33</v>
      </c>
      <c r="F41" s="1209"/>
      <c r="G41" s="1209"/>
      <c r="H41" s="1210"/>
      <c r="I41" s="342">
        <v>15984</v>
      </c>
      <c r="J41" s="343">
        <v>15271</v>
      </c>
      <c r="K41" s="343">
        <v>14793</v>
      </c>
      <c r="L41" s="343">
        <v>14147</v>
      </c>
      <c r="M41" s="344">
        <v>14117</v>
      </c>
    </row>
    <row r="42" spans="2:13" ht="27.75" customHeight="1" x14ac:dyDescent="0.15">
      <c r="B42" s="1197"/>
      <c r="C42" s="1198"/>
      <c r="D42" s="104"/>
      <c r="E42" s="1201" t="s">
        <v>34</v>
      </c>
      <c r="F42" s="1201"/>
      <c r="G42" s="1201"/>
      <c r="H42" s="1202"/>
      <c r="I42" s="345">
        <v>15</v>
      </c>
      <c r="J42" s="346">
        <v>11</v>
      </c>
      <c r="K42" s="346" t="s">
        <v>509</v>
      </c>
      <c r="L42" s="346" t="s">
        <v>509</v>
      </c>
      <c r="M42" s="347" t="s">
        <v>509</v>
      </c>
    </row>
    <row r="43" spans="2:13" ht="27.75" customHeight="1" x14ac:dyDescent="0.15">
      <c r="B43" s="1197"/>
      <c r="C43" s="1198"/>
      <c r="D43" s="104"/>
      <c r="E43" s="1201" t="s">
        <v>35</v>
      </c>
      <c r="F43" s="1201"/>
      <c r="G43" s="1201"/>
      <c r="H43" s="1202"/>
      <c r="I43" s="345">
        <v>8867</v>
      </c>
      <c r="J43" s="346">
        <v>8413</v>
      </c>
      <c r="K43" s="346">
        <v>8031</v>
      </c>
      <c r="L43" s="346">
        <v>7676</v>
      </c>
      <c r="M43" s="347">
        <v>7510</v>
      </c>
    </row>
    <row r="44" spans="2:13" ht="27.75" customHeight="1" x14ac:dyDescent="0.15">
      <c r="B44" s="1197"/>
      <c r="C44" s="1198"/>
      <c r="D44" s="104"/>
      <c r="E44" s="1201" t="s">
        <v>36</v>
      </c>
      <c r="F44" s="1201"/>
      <c r="G44" s="1201"/>
      <c r="H44" s="1202"/>
      <c r="I44" s="345" t="s">
        <v>509</v>
      </c>
      <c r="J44" s="346" t="s">
        <v>509</v>
      </c>
      <c r="K44" s="346" t="s">
        <v>509</v>
      </c>
      <c r="L44" s="346" t="s">
        <v>509</v>
      </c>
      <c r="M44" s="347" t="s">
        <v>509</v>
      </c>
    </row>
    <row r="45" spans="2:13" ht="27.75" customHeight="1" x14ac:dyDescent="0.15">
      <c r="B45" s="1197"/>
      <c r="C45" s="1198"/>
      <c r="D45" s="104"/>
      <c r="E45" s="1201" t="s">
        <v>37</v>
      </c>
      <c r="F45" s="1201"/>
      <c r="G45" s="1201"/>
      <c r="H45" s="1202"/>
      <c r="I45" s="345">
        <v>3609</v>
      </c>
      <c r="J45" s="346">
        <v>3523</v>
      </c>
      <c r="K45" s="346">
        <v>3309</v>
      </c>
      <c r="L45" s="346">
        <v>3311</v>
      </c>
      <c r="M45" s="347">
        <v>3272</v>
      </c>
    </row>
    <row r="46" spans="2:13" ht="27.75" customHeight="1" x14ac:dyDescent="0.15">
      <c r="B46" s="1197"/>
      <c r="C46" s="1198"/>
      <c r="D46" s="105"/>
      <c r="E46" s="1201" t="s">
        <v>38</v>
      </c>
      <c r="F46" s="1201"/>
      <c r="G46" s="1201"/>
      <c r="H46" s="1202"/>
      <c r="I46" s="345">
        <v>17</v>
      </c>
      <c r="J46" s="346">
        <v>17</v>
      </c>
      <c r="K46" s="346">
        <v>17</v>
      </c>
      <c r="L46" s="346">
        <v>17</v>
      </c>
      <c r="M46" s="347">
        <v>16</v>
      </c>
    </row>
    <row r="47" spans="2:13" ht="27.75" customHeight="1" x14ac:dyDescent="0.15">
      <c r="B47" s="1197"/>
      <c r="C47" s="1198"/>
      <c r="D47" s="106"/>
      <c r="E47" s="1211" t="s">
        <v>39</v>
      </c>
      <c r="F47" s="1212"/>
      <c r="G47" s="1212"/>
      <c r="H47" s="1213"/>
      <c r="I47" s="345" t="s">
        <v>509</v>
      </c>
      <c r="J47" s="346" t="s">
        <v>509</v>
      </c>
      <c r="K47" s="346" t="s">
        <v>509</v>
      </c>
      <c r="L47" s="346" t="s">
        <v>509</v>
      </c>
      <c r="M47" s="347" t="s">
        <v>509</v>
      </c>
    </row>
    <row r="48" spans="2:13" ht="27.75" customHeight="1" x14ac:dyDescent="0.15">
      <c r="B48" s="1197"/>
      <c r="C48" s="1198"/>
      <c r="D48" s="104"/>
      <c r="E48" s="1201" t="s">
        <v>40</v>
      </c>
      <c r="F48" s="1201"/>
      <c r="G48" s="1201"/>
      <c r="H48" s="1202"/>
      <c r="I48" s="345" t="s">
        <v>509</v>
      </c>
      <c r="J48" s="346" t="s">
        <v>509</v>
      </c>
      <c r="K48" s="346" t="s">
        <v>509</v>
      </c>
      <c r="L48" s="346" t="s">
        <v>509</v>
      </c>
      <c r="M48" s="347" t="s">
        <v>509</v>
      </c>
    </row>
    <row r="49" spans="2:13" ht="27.75" customHeight="1" x14ac:dyDescent="0.15">
      <c r="B49" s="1199"/>
      <c r="C49" s="1200"/>
      <c r="D49" s="104"/>
      <c r="E49" s="1201" t="s">
        <v>41</v>
      </c>
      <c r="F49" s="1201"/>
      <c r="G49" s="1201"/>
      <c r="H49" s="1202"/>
      <c r="I49" s="345" t="s">
        <v>509</v>
      </c>
      <c r="J49" s="346" t="s">
        <v>509</v>
      </c>
      <c r="K49" s="346" t="s">
        <v>509</v>
      </c>
      <c r="L49" s="346" t="s">
        <v>509</v>
      </c>
      <c r="M49" s="347" t="s">
        <v>509</v>
      </c>
    </row>
    <row r="50" spans="2:13" ht="27.75" customHeight="1" x14ac:dyDescent="0.15">
      <c r="B50" s="1195" t="s">
        <v>42</v>
      </c>
      <c r="C50" s="1196"/>
      <c r="D50" s="107"/>
      <c r="E50" s="1201" t="s">
        <v>43</v>
      </c>
      <c r="F50" s="1201"/>
      <c r="G50" s="1201"/>
      <c r="H50" s="1202"/>
      <c r="I50" s="345">
        <v>1297</v>
      </c>
      <c r="J50" s="346">
        <v>1527</v>
      </c>
      <c r="K50" s="346">
        <v>1376</v>
      </c>
      <c r="L50" s="346">
        <v>2733</v>
      </c>
      <c r="M50" s="347">
        <v>3854</v>
      </c>
    </row>
    <row r="51" spans="2:13" ht="27.75" customHeight="1" x14ac:dyDescent="0.15">
      <c r="B51" s="1197"/>
      <c r="C51" s="1198"/>
      <c r="D51" s="104"/>
      <c r="E51" s="1201" t="s">
        <v>44</v>
      </c>
      <c r="F51" s="1201"/>
      <c r="G51" s="1201"/>
      <c r="H51" s="1202"/>
      <c r="I51" s="345">
        <v>1894</v>
      </c>
      <c r="J51" s="346">
        <v>1669</v>
      </c>
      <c r="K51" s="346">
        <v>1463</v>
      </c>
      <c r="L51" s="346">
        <v>1264</v>
      </c>
      <c r="M51" s="347">
        <v>1083</v>
      </c>
    </row>
    <row r="52" spans="2:13" ht="27.75" customHeight="1" x14ac:dyDescent="0.15">
      <c r="B52" s="1199"/>
      <c r="C52" s="1200"/>
      <c r="D52" s="104"/>
      <c r="E52" s="1201" t="s">
        <v>45</v>
      </c>
      <c r="F52" s="1201"/>
      <c r="G52" s="1201"/>
      <c r="H52" s="1202"/>
      <c r="I52" s="345">
        <v>15855</v>
      </c>
      <c r="J52" s="346">
        <v>15320</v>
      </c>
      <c r="K52" s="346">
        <v>14888</v>
      </c>
      <c r="L52" s="346">
        <v>14555</v>
      </c>
      <c r="M52" s="347">
        <v>14336</v>
      </c>
    </row>
    <row r="53" spans="2:13" ht="27.75" customHeight="1" thickBot="1" x14ac:dyDescent="0.2">
      <c r="B53" s="1203" t="s">
        <v>46</v>
      </c>
      <c r="C53" s="1204"/>
      <c r="D53" s="108"/>
      <c r="E53" s="1205" t="s">
        <v>47</v>
      </c>
      <c r="F53" s="1205"/>
      <c r="G53" s="1205"/>
      <c r="H53" s="1206"/>
      <c r="I53" s="348">
        <v>9446</v>
      </c>
      <c r="J53" s="349">
        <v>8717</v>
      </c>
      <c r="K53" s="349">
        <v>8423</v>
      </c>
      <c r="L53" s="349">
        <v>6600</v>
      </c>
      <c r="M53" s="350">
        <v>5641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x3pBfCwJ3QFabIej7yRpyWvxFO7DzkSaurj/kYNDKRp/3WPM+Onv79/cQexrCuGlcBXK/GrRsdzO9Zahcmxuw==" saltValue="maPB6YRl34FKCBdXAyqq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Y8" sqref="AY8:BM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222" t="s">
        <v>50</v>
      </c>
      <c r="D55" s="1222"/>
      <c r="E55" s="1223"/>
      <c r="F55" s="120">
        <v>446</v>
      </c>
      <c r="G55" s="120">
        <v>896</v>
      </c>
      <c r="H55" s="121">
        <v>1064</v>
      </c>
    </row>
    <row r="56" spans="2:8" ht="52.5" customHeight="1" x14ac:dyDescent="0.15">
      <c r="B56" s="122"/>
      <c r="C56" s="1224" t="s">
        <v>51</v>
      </c>
      <c r="D56" s="1224"/>
      <c r="E56" s="1225"/>
      <c r="F56" s="123">
        <v>27</v>
      </c>
      <c r="G56" s="123">
        <v>27</v>
      </c>
      <c r="H56" s="124">
        <v>27</v>
      </c>
    </row>
    <row r="57" spans="2:8" ht="53.25" customHeight="1" x14ac:dyDescent="0.15">
      <c r="B57" s="122"/>
      <c r="C57" s="1226" t="s">
        <v>52</v>
      </c>
      <c r="D57" s="1226"/>
      <c r="E57" s="1227"/>
      <c r="F57" s="125">
        <v>1197</v>
      </c>
      <c r="G57" s="125">
        <v>1927</v>
      </c>
      <c r="H57" s="126">
        <v>2557</v>
      </c>
    </row>
    <row r="58" spans="2:8" ht="45.75" customHeight="1" x14ac:dyDescent="0.15">
      <c r="B58" s="127"/>
      <c r="C58" s="1214" t="s">
        <v>579</v>
      </c>
      <c r="D58" s="1215"/>
      <c r="E58" s="1216"/>
      <c r="F58" s="128">
        <v>74</v>
      </c>
      <c r="G58" s="128">
        <v>594</v>
      </c>
      <c r="H58" s="129">
        <v>804</v>
      </c>
    </row>
    <row r="59" spans="2:8" ht="45.75" customHeight="1" x14ac:dyDescent="0.15">
      <c r="B59" s="127"/>
      <c r="C59" s="1214" t="s">
        <v>580</v>
      </c>
      <c r="D59" s="1215"/>
      <c r="E59" s="1216"/>
      <c r="F59" s="128">
        <v>296</v>
      </c>
      <c r="G59" s="128">
        <v>267</v>
      </c>
      <c r="H59" s="129">
        <v>341</v>
      </c>
    </row>
    <row r="60" spans="2:8" ht="45.75" customHeight="1" x14ac:dyDescent="0.15">
      <c r="B60" s="127"/>
      <c r="C60" s="1214" t="s">
        <v>581</v>
      </c>
      <c r="D60" s="1215"/>
      <c r="E60" s="1216"/>
      <c r="F60" s="128">
        <v>154</v>
      </c>
      <c r="G60" s="128">
        <v>273</v>
      </c>
      <c r="H60" s="129">
        <v>335</v>
      </c>
    </row>
    <row r="61" spans="2:8" ht="45.75" customHeight="1" x14ac:dyDescent="0.15">
      <c r="B61" s="127"/>
      <c r="C61" s="1214" t="s">
        <v>582</v>
      </c>
      <c r="D61" s="1215"/>
      <c r="E61" s="1216"/>
      <c r="F61" s="128">
        <v>87</v>
      </c>
      <c r="G61" s="128">
        <v>165</v>
      </c>
      <c r="H61" s="129">
        <v>302</v>
      </c>
    </row>
    <row r="62" spans="2:8" ht="45.75" customHeight="1" thickBot="1" x14ac:dyDescent="0.2">
      <c r="B62" s="130"/>
      <c r="C62" s="1217" t="s">
        <v>583</v>
      </c>
      <c r="D62" s="1218"/>
      <c r="E62" s="1219"/>
      <c r="F62" s="131">
        <v>402</v>
      </c>
      <c r="G62" s="131">
        <v>357</v>
      </c>
      <c r="H62" s="132">
        <v>288</v>
      </c>
    </row>
    <row r="63" spans="2:8" ht="52.5" customHeight="1" thickBot="1" x14ac:dyDescent="0.2">
      <c r="B63" s="133"/>
      <c r="C63" s="1220" t="s">
        <v>53</v>
      </c>
      <c r="D63" s="1220"/>
      <c r="E63" s="1221"/>
      <c r="F63" s="134">
        <v>1669</v>
      </c>
      <c r="G63" s="134">
        <v>2849</v>
      </c>
      <c r="H63" s="135">
        <v>3647</v>
      </c>
    </row>
    <row r="64" spans="2:8" x14ac:dyDescent="0.15"/>
  </sheetData>
  <sheetProtection algorithmName="SHA-512" hashValue="23WODKGz4MAj3RAvA3kHy8AgBjaKHXNvKZmqogUMcgmTC9SnqLh6I1B4fRog2dJPIrGtFRU/gZRORV3XCHMxtg==" saltValue="wcnQXbK52J3xE6cHAMi7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4" zoomScaleNormal="100" zoomScaleSheetLayoutView="55" workbookViewId="0">
      <selection activeCell="BS13" sqref="BS13"/>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584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585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586</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587</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550</v>
      </c>
      <c r="BQ50" s="1234"/>
      <c r="BR50" s="1234"/>
      <c r="BS50" s="1234"/>
      <c r="BT50" s="1234"/>
      <c r="BU50" s="1234"/>
      <c r="BV50" s="1234"/>
      <c r="BW50" s="1234"/>
      <c r="BX50" s="1234" t="s">
        <v>551</v>
      </c>
      <c r="BY50" s="1234"/>
      <c r="BZ50" s="1234"/>
      <c r="CA50" s="1234"/>
      <c r="CB50" s="1234"/>
      <c r="CC50" s="1234"/>
      <c r="CD50" s="1234"/>
      <c r="CE50" s="1234"/>
      <c r="CF50" s="1234" t="s">
        <v>552</v>
      </c>
      <c r="CG50" s="1234"/>
      <c r="CH50" s="1234"/>
      <c r="CI50" s="1234"/>
      <c r="CJ50" s="1234"/>
      <c r="CK50" s="1234"/>
      <c r="CL50" s="1234"/>
      <c r="CM50" s="1234"/>
      <c r="CN50" s="1234" t="s">
        <v>553</v>
      </c>
      <c r="CO50" s="1234"/>
      <c r="CP50" s="1234"/>
      <c r="CQ50" s="1234"/>
      <c r="CR50" s="1234"/>
      <c r="CS50" s="1234"/>
      <c r="CT50" s="1234"/>
      <c r="CU50" s="1234"/>
      <c r="CV50" s="1234" t="s">
        <v>554</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588</v>
      </c>
      <c r="AO51" s="1233"/>
      <c r="AP51" s="1233"/>
      <c r="AQ51" s="1233"/>
      <c r="AR51" s="1233"/>
      <c r="AS51" s="1233"/>
      <c r="AT51" s="1233"/>
      <c r="AU51" s="1233"/>
      <c r="AV51" s="1233"/>
      <c r="AW51" s="1233"/>
      <c r="AX51" s="1233"/>
      <c r="AY51" s="1233"/>
      <c r="AZ51" s="1233"/>
      <c r="BA51" s="1233"/>
      <c r="BB51" s="1233" t="s">
        <v>589</v>
      </c>
      <c r="BC51" s="1233"/>
      <c r="BD51" s="1233"/>
      <c r="BE51" s="1233"/>
      <c r="BF51" s="1233"/>
      <c r="BG51" s="1233"/>
      <c r="BH51" s="1233"/>
      <c r="BI51" s="1233"/>
      <c r="BJ51" s="1233"/>
      <c r="BK51" s="1233"/>
      <c r="BL51" s="1233"/>
      <c r="BM51" s="1233"/>
      <c r="BN51" s="1233"/>
      <c r="BO51" s="1233"/>
      <c r="BP51" s="1230">
        <v>135.9</v>
      </c>
      <c r="BQ51" s="1230"/>
      <c r="BR51" s="1230"/>
      <c r="BS51" s="1230"/>
      <c r="BT51" s="1230"/>
      <c r="BU51" s="1230"/>
      <c r="BV51" s="1230"/>
      <c r="BW51" s="1230"/>
      <c r="BX51" s="1230">
        <v>125.6</v>
      </c>
      <c r="BY51" s="1230"/>
      <c r="BZ51" s="1230"/>
      <c r="CA51" s="1230"/>
      <c r="CB51" s="1230"/>
      <c r="CC51" s="1230"/>
      <c r="CD51" s="1230"/>
      <c r="CE51" s="1230"/>
      <c r="CF51" s="1230">
        <v>118.6</v>
      </c>
      <c r="CG51" s="1230"/>
      <c r="CH51" s="1230"/>
      <c r="CI51" s="1230"/>
      <c r="CJ51" s="1230"/>
      <c r="CK51" s="1230"/>
      <c r="CL51" s="1230"/>
      <c r="CM51" s="1230"/>
      <c r="CN51" s="1230">
        <v>88.8</v>
      </c>
      <c r="CO51" s="1230"/>
      <c r="CP51" s="1230"/>
      <c r="CQ51" s="1230"/>
      <c r="CR51" s="1230"/>
      <c r="CS51" s="1230"/>
      <c r="CT51" s="1230"/>
      <c r="CU51" s="1230"/>
      <c r="CV51" s="1230">
        <v>76.5</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590</v>
      </c>
      <c r="BC53" s="1233"/>
      <c r="BD53" s="1233"/>
      <c r="BE53" s="1233"/>
      <c r="BF53" s="1233"/>
      <c r="BG53" s="1233"/>
      <c r="BH53" s="1233"/>
      <c r="BI53" s="1233"/>
      <c r="BJ53" s="1233"/>
      <c r="BK53" s="1233"/>
      <c r="BL53" s="1233"/>
      <c r="BM53" s="1233"/>
      <c r="BN53" s="1233"/>
      <c r="BO53" s="1233"/>
      <c r="BP53" s="1230">
        <v>65.099999999999994</v>
      </c>
      <c r="BQ53" s="1230"/>
      <c r="BR53" s="1230"/>
      <c r="BS53" s="1230"/>
      <c r="BT53" s="1230"/>
      <c r="BU53" s="1230"/>
      <c r="BV53" s="1230"/>
      <c r="BW53" s="1230"/>
      <c r="BX53" s="1230">
        <v>66.599999999999994</v>
      </c>
      <c r="BY53" s="1230"/>
      <c r="BZ53" s="1230"/>
      <c r="CA53" s="1230"/>
      <c r="CB53" s="1230"/>
      <c r="CC53" s="1230"/>
      <c r="CD53" s="1230"/>
      <c r="CE53" s="1230"/>
      <c r="CF53" s="1230">
        <v>68</v>
      </c>
      <c r="CG53" s="1230"/>
      <c r="CH53" s="1230"/>
      <c r="CI53" s="1230"/>
      <c r="CJ53" s="1230"/>
      <c r="CK53" s="1230"/>
      <c r="CL53" s="1230"/>
      <c r="CM53" s="1230"/>
      <c r="CN53" s="1230">
        <v>68.3</v>
      </c>
      <c r="CO53" s="1230"/>
      <c r="CP53" s="1230"/>
      <c r="CQ53" s="1230"/>
      <c r="CR53" s="1230"/>
      <c r="CS53" s="1230"/>
      <c r="CT53" s="1230"/>
      <c r="CU53" s="1230"/>
      <c r="CV53" s="1230">
        <v>70.599999999999994</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591</v>
      </c>
      <c r="AO55" s="1234"/>
      <c r="AP55" s="1234"/>
      <c r="AQ55" s="1234"/>
      <c r="AR55" s="1234"/>
      <c r="AS55" s="1234"/>
      <c r="AT55" s="1234"/>
      <c r="AU55" s="1234"/>
      <c r="AV55" s="1234"/>
      <c r="AW55" s="1234"/>
      <c r="AX55" s="1234"/>
      <c r="AY55" s="1234"/>
      <c r="AZ55" s="1234"/>
      <c r="BA55" s="1234"/>
      <c r="BB55" s="1233" t="s">
        <v>589</v>
      </c>
      <c r="BC55" s="1233"/>
      <c r="BD55" s="1233"/>
      <c r="BE55" s="1233"/>
      <c r="BF55" s="1233"/>
      <c r="BG55" s="1233"/>
      <c r="BH55" s="1233"/>
      <c r="BI55" s="1233"/>
      <c r="BJ55" s="1233"/>
      <c r="BK55" s="1233"/>
      <c r="BL55" s="1233"/>
      <c r="BM55" s="1233"/>
      <c r="BN55" s="1233"/>
      <c r="BO55" s="1233"/>
      <c r="BP55" s="1230">
        <v>48</v>
      </c>
      <c r="BQ55" s="1230"/>
      <c r="BR55" s="1230"/>
      <c r="BS55" s="1230"/>
      <c r="BT55" s="1230"/>
      <c r="BU55" s="1230"/>
      <c r="BV55" s="1230"/>
      <c r="BW55" s="1230"/>
      <c r="BX55" s="1230">
        <v>49.1</v>
      </c>
      <c r="BY55" s="1230"/>
      <c r="BZ55" s="1230"/>
      <c r="CA55" s="1230"/>
      <c r="CB55" s="1230"/>
      <c r="CC55" s="1230"/>
      <c r="CD55" s="1230"/>
      <c r="CE55" s="1230"/>
      <c r="CF55" s="1230">
        <v>41.5</v>
      </c>
      <c r="CG55" s="1230"/>
      <c r="CH55" s="1230"/>
      <c r="CI55" s="1230"/>
      <c r="CJ55" s="1230"/>
      <c r="CK55" s="1230"/>
      <c r="CL55" s="1230"/>
      <c r="CM55" s="1230"/>
      <c r="CN55" s="1230">
        <v>25.2</v>
      </c>
      <c r="CO55" s="1230"/>
      <c r="CP55" s="1230"/>
      <c r="CQ55" s="1230"/>
      <c r="CR55" s="1230"/>
      <c r="CS55" s="1230"/>
      <c r="CT55" s="1230"/>
      <c r="CU55" s="1230"/>
      <c r="CV55" s="1230">
        <v>15.7</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590</v>
      </c>
      <c r="BC57" s="1233"/>
      <c r="BD57" s="1233"/>
      <c r="BE57" s="1233"/>
      <c r="BF57" s="1233"/>
      <c r="BG57" s="1233"/>
      <c r="BH57" s="1233"/>
      <c r="BI57" s="1233"/>
      <c r="BJ57" s="1233"/>
      <c r="BK57" s="1233"/>
      <c r="BL57" s="1233"/>
      <c r="BM57" s="1233"/>
      <c r="BN57" s="1233"/>
      <c r="BO57" s="1233"/>
      <c r="BP57" s="1230">
        <v>60.8</v>
      </c>
      <c r="BQ57" s="1230"/>
      <c r="BR57" s="1230"/>
      <c r="BS57" s="1230"/>
      <c r="BT57" s="1230"/>
      <c r="BU57" s="1230"/>
      <c r="BV57" s="1230"/>
      <c r="BW57" s="1230"/>
      <c r="BX57" s="1230">
        <v>61</v>
      </c>
      <c r="BY57" s="1230"/>
      <c r="BZ57" s="1230"/>
      <c r="CA57" s="1230"/>
      <c r="CB57" s="1230"/>
      <c r="CC57" s="1230"/>
      <c r="CD57" s="1230"/>
      <c r="CE57" s="1230"/>
      <c r="CF57" s="1230">
        <v>61.7</v>
      </c>
      <c r="CG57" s="1230"/>
      <c r="CH57" s="1230"/>
      <c r="CI57" s="1230"/>
      <c r="CJ57" s="1230"/>
      <c r="CK57" s="1230"/>
      <c r="CL57" s="1230"/>
      <c r="CM57" s="1230"/>
      <c r="CN57" s="1230">
        <v>62.5</v>
      </c>
      <c r="CO57" s="1230"/>
      <c r="CP57" s="1230"/>
      <c r="CQ57" s="1230"/>
      <c r="CR57" s="1230"/>
      <c r="CS57" s="1230"/>
      <c r="CT57" s="1230"/>
      <c r="CU57" s="1230"/>
      <c r="CV57" s="1230">
        <v>65</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592</v>
      </c>
    </row>
    <row r="64" spans="1:109" x14ac:dyDescent="0.15">
      <c r="B64" s="259"/>
      <c r="G64" s="357"/>
      <c r="I64" s="369"/>
      <c r="J64" s="369"/>
      <c r="K64" s="369"/>
      <c r="L64" s="369"/>
      <c r="M64" s="369"/>
      <c r="N64" s="370"/>
      <c r="AM64" s="357"/>
      <c r="AN64" s="357" t="s">
        <v>585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593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587</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550</v>
      </c>
      <c r="BQ72" s="1234"/>
      <c r="BR72" s="1234"/>
      <c r="BS72" s="1234"/>
      <c r="BT72" s="1234"/>
      <c r="BU72" s="1234"/>
      <c r="BV72" s="1234"/>
      <c r="BW72" s="1234"/>
      <c r="BX72" s="1234" t="s">
        <v>551</v>
      </c>
      <c r="BY72" s="1234"/>
      <c r="BZ72" s="1234"/>
      <c r="CA72" s="1234"/>
      <c r="CB72" s="1234"/>
      <c r="CC72" s="1234"/>
      <c r="CD72" s="1234"/>
      <c r="CE72" s="1234"/>
      <c r="CF72" s="1234" t="s">
        <v>552</v>
      </c>
      <c r="CG72" s="1234"/>
      <c r="CH72" s="1234"/>
      <c r="CI72" s="1234"/>
      <c r="CJ72" s="1234"/>
      <c r="CK72" s="1234"/>
      <c r="CL72" s="1234"/>
      <c r="CM72" s="1234"/>
      <c r="CN72" s="1234" t="s">
        <v>553</v>
      </c>
      <c r="CO72" s="1234"/>
      <c r="CP72" s="1234"/>
      <c r="CQ72" s="1234"/>
      <c r="CR72" s="1234"/>
      <c r="CS72" s="1234"/>
      <c r="CT72" s="1234"/>
      <c r="CU72" s="1234"/>
      <c r="CV72" s="1234" t="s">
        <v>554</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588</v>
      </c>
      <c r="AO73" s="1233"/>
      <c r="AP73" s="1233"/>
      <c r="AQ73" s="1233"/>
      <c r="AR73" s="1233"/>
      <c r="AS73" s="1233"/>
      <c r="AT73" s="1233"/>
      <c r="AU73" s="1233"/>
      <c r="AV73" s="1233"/>
      <c r="AW73" s="1233"/>
      <c r="AX73" s="1233"/>
      <c r="AY73" s="1233"/>
      <c r="AZ73" s="1233"/>
      <c r="BA73" s="1233"/>
      <c r="BB73" s="1233" t="s">
        <v>589</v>
      </c>
      <c r="BC73" s="1233"/>
      <c r="BD73" s="1233"/>
      <c r="BE73" s="1233"/>
      <c r="BF73" s="1233"/>
      <c r="BG73" s="1233"/>
      <c r="BH73" s="1233"/>
      <c r="BI73" s="1233"/>
      <c r="BJ73" s="1233"/>
      <c r="BK73" s="1233"/>
      <c r="BL73" s="1233"/>
      <c r="BM73" s="1233"/>
      <c r="BN73" s="1233"/>
      <c r="BO73" s="1233"/>
      <c r="BP73" s="1230">
        <v>135.9</v>
      </c>
      <c r="BQ73" s="1230"/>
      <c r="BR73" s="1230"/>
      <c r="BS73" s="1230"/>
      <c r="BT73" s="1230"/>
      <c r="BU73" s="1230"/>
      <c r="BV73" s="1230"/>
      <c r="BW73" s="1230"/>
      <c r="BX73" s="1230">
        <v>125.6</v>
      </c>
      <c r="BY73" s="1230"/>
      <c r="BZ73" s="1230"/>
      <c r="CA73" s="1230"/>
      <c r="CB73" s="1230"/>
      <c r="CC73" s="1230"/>
      <c r="CD73" s="1230"/>
      <c r="CE73" s="1230"/>
      <c r="CF73" s="1230">
        <v>118.6</v>
      </c>
      <c r="CG73" s="1230"/>
      <c r="CH73" s="1230"/>
      <c r="CI73" s="1230"/>
      <c r="CJ73" s="1230"/>
      <c r="CK73" s="1230"/>
      <c r="CL73" s="1230"/>
      <c r="CM73" s="1230"/>
      <c r="CN73" s="1230">
        <v>88.8</v>
      </c>
      <c r="CO73" s="1230"/>
      <c r="CP73" s="1230"/>
      <c r="CQ73" s="1230"/>
      <c r="CR73" s="1230"/>
      <c r="CS73" s="1230"/>
      <c r="CT73" s="1230"/>
      <c r="CU73" s="1230"/>
      <c r="CV73" s="1230">
        <v>76.5</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594</v>
      </c>
      <c r="BC75" s="1233"/>
      <c r="BD75" s="1233"/>
      <c r="BE75" s="1233"/>
      <c r="BF75" s="1233"/>
      <c r="BG75" s="1233"/>
      <c r="BH75" s="1233"/>
      <c r="BI75" s="1233"/>
      <c r="BJ75" s="1233"/>
      <c r="BK75" s="1233"/>
      <c r="BL75" s="1233"/>
      <c r="BM75" s="1233"/>
      <c r="BN75" s="1233"/>
      <c r="BO75" s="1233"/>
      <c r="BP75" s="1230">
        <v>13.7</v>
      </c>
      <c r="BQ75" s="1230"/>
      <c r="BR75" s="1230"/>
      <c r="BS75" s="1230"/>
      <c r="BT75" s="1230"/>
      <c r="BU75" s="1230"/>
      <c r="BV75" s="1230"/>
      <c r="BW75" s="1230"/>
      <c r="BX75" s="1230">
        <v>13.2</v>
      </c>
      <c r="BY75" s="1230"/>
      <c r="BZ75" s="1230"/>
      <c r="CA75" s="1230"/>
      <c r="CB75" s="1230"/>
      <c r="CC75" s="1230"/>
      <c r="CD75" s="1230"/>
      <c r="CE75" s="1230"/>
      <c r="CF75" s="1230">
        <v>12.9</v>
      </c>
      <c r="CG75" s="1230"/>
      <c r="CH75" s="1230"/>
      <c r="CI75" s="1230"/>
      <c r="CJ75" s="1230"/>
      <c r="CK75" s="1230"/>
      <c r="CL75" s="1230"/>
      <c r="CM75" s="1230"/>
      <c r="CN75" s="1230">
        <v>12.4</v>
      </c>
      <c r="CO75" s="1230"/>
      <c r="CP75" s="1230"/>
      <c r="CQ75" s="1230"/>
      <c r="CR75" s="1230"/>
      <c r="CS75" s="1230"/>
      <c r="CT75" s="1230"/>
      <c r="CU75" s="1230"/>
      <c r="CV75" s="1230">
        <v>11.6</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591</v>
      </c>
      <c r="AO77" s="1234"/>
      <c r="AP77" s="1234"/>
      <c r="AQ77" s="1234"/>
      <c r="AR77" s="1234"/>
      <c r="AS77" s="1234"/>
      <c r="AT77" s="1234"/>
      <c r="AU77" s="1234"/>
      <c r="AV77" s="1234"/>
      <c r="AW77" s="1234"/>
      <c r="AX77" s="1234"/>
      <c r="AY77" s="1234"/>
      <c r="AZ77" s="1234"/>
      <c r="BA77" s="1234"/>
      <c r="BB77" s="1233" t="s">
        <v>589</v>
      </c>
      <c r="BC77" s="1233"/>
      <c r="BD77" s="1233"/>
      <c r="BE77" s="1233"/>
      <c r="BF77" s="1233"/>
      <c r="BG77" s="1233"/>
      <c r="BH77" s="1233"/>
      <c r="BI77" s="1233"/>
      <c r="BJ77" s="1233"/>
      <c r="BK77" s="1233"/>
      <c r="BL77" s="1233"/>
      <c r="BM77" s="1233"/>
      <c r="BN77" s="1233"/>
      <c r="BO77" s="1233"/>
      <c r="BP77" s="1230">
        <v>48</v>
      </c>
      <c r="BQ77" s="1230"/>
      <c r="BR77" s="1230"/>
      <c r="BS77" s="1230"/>
      <c r="BT77" s="1230"/>
      <c r="BU77" s="1230"/>
      <c r="BV77" s="1230"/>
      <c r="BW77" s="1230"/>
      <c r="BX77" s="1230">
        <v>49.1</v>
      </c>
      <c r="BY77" s="1230"/>
      <c r="BZ77" s="1230"/>
      <c r="CA77" s="1230"/>
      <c r="CB77" s="1230"/>
      <c r="CC77" s="1230"/>
      <c r="CD77" s="1230"/>
      <c r="CE77" s="1230"/>
      <c r="CF77" s="1230">
        <v>41.5</v>
      </c>
      <c r="CG77" s="1230"/>
      <c r="CH77" s="1230"/>
      <c r="CI77" s="1230"/>
      <c r="CJ77" s="1230"/>
      <c r="CK77" s="1230"/>
      <c r="CL77" s="1230"/>
      <c r="CM77" s="1230"/>
      <c r="CN77" s="1230">
        <v>25.2</v>
      </c>
      <c r="CO77" s="1230"/>
      <c r="CP77" s="1230"/>
      <c r="CQ77" s="1230"/>
      <c r="CR77" s="1230"/>
      <c r="CS77" s="1230"/>
      <c r="CT77" s="1230"/>
      <c r="CU77" s="1230"/>
      <c r="CV77" s="1230">
        <v>15.7</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594</v>
      </c>
      <c r="BC79" s="1233"/>
      <c r="BD79" s="1233"/>
      <c r="BE79" s="1233"/>
      <c r="BF79" s="1233"/>
      <c r="BG79" s="1233"/>
      <c r="BH79" s="1233"/>
      <c r="BI79" s="1233"/>
      <c r="BJ79" s="1233"/>
      <c r="BK79" s="1233"/>
      <c r="BL79" s="1233"/>
      <c r="BM79" s="1233"/>
      <c r="BN79" s="1233"/>
      <c r="BO79" s="1233"/>
      <c r="BP79" s="1230">
        <v>9.6</v>
      </c>
      <c r="BQ79" s="1230"/>
      <c r="BR79" s="1230"/>
      <c r="BS79" s="1230"/>
      <c r="BT79" s="1230"/>
      <c r="BU79" s="1230"/>
      <c r="BV79" s="1230"/>
      <c r="BW79" s="1230"/>
      <c r="BX79" s="1230">
        <v>9.5</v>
      </c>
      <c r="BY79" s="1230"/>
      <c r="BZ79" s="1230"/>
      <c r="CA79" s="1230"/>
      <c r="CB79" s="1230"/>
      <c r="CC79" s="1230"/>
      <c r="CD79" s="1230"/>
      <c r="CE79" s="1230"/>
      <c r="CF79" s="1230">
        <v>9.1999999999999993</v>
      </c>
      <c r="CG79" s="1230"/>
      <c r="CH79" s="1230"/>
      <c r="CI79" s="1230"/>
      <c r="CJ79" s="1230"/>
      <c r="CK79" s="1230"/>
      <c r="CL79" s="1230"/>
      <c r="CM79" s="1230"/>
      <c r="CN79" s="1230">
        <v>8.9</v>
      </c>
      <c r="CO79" s="1230"/>
      <c r="CP79" s="1230"/>
      <c r="CQ79" s="1230"/>
      <c r="CR79" s="1230"/>
      <c r="CS79" s="1230"/>
      <c r="CT79" s="1230"/>
      <c r="CU79" s="1230"/>
      <c r="CV79" s="1230">
        <v>8.9</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9mbLoQwG4VhOIitPIdh78pHzWHmRXACzVzrcHNI22R+LqYrW3XO9onyuHVJg8WxoJwy47T2QM9bgBRKBHz9IQ==" saltValue="dOyT0XOUtQdFckK27fko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election activeCell="C114" sqref="C114"/>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g/O/rHI7kJqihzBs2XThMCIngJ+kOJTH60HYYEa/+mVlr2zn8bx5QZ7HcYTgFnGMFXfwsX/ySXc+wI13g3h4Ww==" saltValue="Uy8ZwRxmDVjCVTHcAi3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66" zoomScaleNormal="66" zoomScaleSheetLayoutView="55" workbookViewId="0">
      <selection activeCell="AY8" sqref="AY8:BM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pnZOGs1lu85AYxF83N1SvKe7WuWIj589tHmSzArnoOjV8HBKhNMctkt8fkXkc0p3G+IKHdX4tVOfy2yDWswnHw==" saltValue="mvUBWSC6NTtaD9AeNJl0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547</v>
      </c>
      <c r="G2" s="149"/>
      <c r="H2" s="150"/>
    </row>
    <row r="3" spans="1:8" x14ac:dyDescent="0.15">
      <c r="A3" s="146" t="s">
        <v>540</v>
      </c>
      <c r="B3" s="151"/>
      <c r="C3" s="152"/>
      <c r="D3" s="153">
        <v>42522</v>
      </c>
      <c r="E3" s="154"/>
      <c r="F3" s="155">
        <v>85173</v>
      </c>
      <c r="G3" s="156"/>
      <c r="H3" s="157"/>
    </row>
    <row r="4" spans="1:8" x14ac:dyDescent="0.15">
      <c r="A4" s="158"/>
      <c r="B4" s="159"/>
      <c r="C4" s="160"/>
      <c r="D4" s="161">
        <v>16940</v>
      </c>
      <c r="E4" s="162"/>
      <c r="F4" s="163">
        <v>43913</v>
      </c>
      <c r="G4" s="164"/>
      <c r="H4" s="165"/>
    </row>
    <row r="5" spans="1:8" x14ac:dyDescent="0.15">
      <c r="A5" s="146" t="s">
        <v>542</v>
      </c>
      <c r="B5" s="151"/>
      <c r="C5" s="152"/>
      <c r="D5" s="153">
        <v>71610</v>
      </c>
      <c r="E5" s="154"/>
      <c r="F5" s="155">
        <v>94081</v>
      </c>
      <c r="G5" s="156"/>
      <c r="H5" s="157"/>
    </row>
    <row r="6" spans="1:8" x14ac:dyDescent="0.15">
      <c r="A6" s="158"/>
      <c r="B6" s="159"/>
      <c r="C6" s="160"/>
      <c r="D6" s="161">
        <v>26926</v>
      </c>
      <c r="E6" s="162"/>
      <c r="F6" s="163">
        <v>48949</v>
      </c>
      <c r="G6" s="164"/>
      <c r="H6" s="165"/>
    </row>
    <row r="7" spans="1:8" x14ac:dyDescent="0.15">
      <c r="A7" s="146" t="s">
        <v>543</v>
      </c>
      <c r="B7" s="151"/>
      <c r="C7" s="152"/>
      <c r="D7" s="153">
        <v>74240</v>
      </c>
      <c r="E7" s="154"/>
      <c r="F7" s="155">
        <v>92632</v>
      </c>
      <c r="G7" s="156"/>
      <c r="H7" s="157"/>
    </row>
    <row r="8" spans="1:8" x14ac:dyDescent="0.15">
      <c r="A8" s="158"/>
      <c r="B8" s="159"/>
      <c r="C8" s="160"/>
      <c r="D8" s="161">
        <v>41581</v>
      </c>
      <c r="E8" s="162"/>
      <c r="F8" s="163">
        <v>47978</v>
      </c>
      <c r="G8" s="164"/>
      <c r="H8" s="165"/>
    </row>
    <row r="9" spans="1:8" x14ac:dyDescent="0.15">
      <c r="A9" s="146" t="s">
        <v>544</v>
      </c>
      <c r="B9" s="151"/>
      <c r="C9" s="152"/>
      <c r="D9" s="153">
        <v>55422</v>
      </c>
      <c r="E9" s="154"/>
      <c r="F9" s="155">
        <v>96469</v>
      </c>
      <c r="G9" s="156"/>
      <c r="H9" s="157"/>
    </row>
    <row r="10" spans="1:8" x14ac:dyDescent="0.15">
      <c r="A10" s="158"/>
      <c r="B10" s="159"/>
      <c r="C10" s="160"/>
      <c r="D10" s="161">
        <v>44006</v>
      </c>
      <c r="E10" s="162"/>
      <c r="F10" s="163">
        <v>49775</v>
      </c>
      <c r="G10" s="164"/>
      <c r="H10" s="165"/>
    </row>
    <row r="11" spans="1:8" x14ac:dyDescent="0.15">
      <c r="A11" s="146" t="s">
        <v>545</v>
      </c>
      <c r="B11" s="151"/>
      <c r="C11" s="152"/>
      <c r="D11" s="153">
        <v>85842</v>
      </c>
      <c r="E11" s="154"/>
      <c r="F11" s="155">
        <v>85743</v>
      </c>
      <c r="G11" s="156"/>
      <c r="H11" s="157"/>
    </row>
    <row r="12" spans="1:8" x14ac:dyDescent="0.15">
      <c r="A12" s="158"/>
      <c r="B12" s="159"/>
      <c r="C12" s="166"/>
      <c r="D12" s="161">
        <v>60505</v>
      </c>
      <c r="E12" s="162"/>
      <c r="F12" s="163">
        <v>45231</v>
      </c>
      <c r="G12" s="164"/>
      <c r="H12" s="165"/>
    </row>
    <row r="13" spans="1:8" x14ac:dyDescent="0.15">
      <c r="A13" s="146"/>
      <c r="B13" s="151"/>
      <c r="C13" s="152"/>
      <c r="D13" s="153">
        <v>65927</v>
      </c>
      <c r="E13" s="154"/>
      <c r="F13" s="155">
        <v>90820</v>
      </c>
      <c r="G13" s="167"/>
      <c r="H13" s="157"/>
    </row>
    <row r="14" spans="1:8" x14ac:dyDescent="0.15">
      <c r="A14" s="158"/>
      <c r="B14" s="159"/>
      <c r="C14" s="160"/>
      <c r="D14" s="161">
        <v>37992</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1.08</v>
      </c>
      <c r="C19" s="168">
        <f>ROUND(VALUE(SUBSTITUTE(実質収支比率等に係る経年分析!G$48,"▲","-")),2)</f>
        <v>2.39</v>
      </c>
      <c r="D19" s="168">
        <f>ROUND(VALUE(SUBSTITUTE(実質収支比率等に係る経年分析!H$48,"▲","-")),2)</f>
        <v>3.79</v>
      </c>
      <c r="E19" s="168">
        <f>ROUND(VALUE(SUBSTITUTE(実質収支比率等に係る経年分析!I$48,"▲","-")),2)</f>
        <v>3.75</v>
      </c>
      <c r="F19" s="168">
        <f>ROUND(VALUE(SUBSTITUTE(実質収支比率等に係る経年分析!J$48,"▲","-")),2)</f>
        <v>4.51</v>
      </c>
    </row>
    <row r="20" spans="1:11" x14ac:dyDescent="0.15">
      <c r="A20" s="168" t="s">
        <v>57</v>
      </c>
      <c r="B20" s="168">
        <f>ROUND(VALUE(SUBSTITUTE(実質収支比率等に係る経年分析!F$47,"▲","-")),2)</f>
        <v>10.11</v>
      </c>
      <c r="C20" s="168">
        <f>ROUND(VALUE(SUBSTITUTE(実質収支比率等に係る経年分析!G$47,"▲","-")),2)</f>
        <v>10.77</v>
      </c>
      <c r="D20" s="168">
        <f>ROUND(VALUE(SUBSTITUTE(実質収支比率等に係る経年分析!H$47,"▲","-")),2)</f>
        <v>5.14</v>
      </c>
      <c r="E20" s="168">
        <f>ROUND(VALUE(SUBSTITUTE(実質収支比率等に係る経年分析!I$47,"▲","-")),2)</f>
        <v>10</v>
      </c>
      <c r="F20" s="168">
        <f>ROUND(VALUE(SUBSTITUTE(実質収支比率等に係る経年分析!J$47,"▲","-")),2)</f>
        <v>12</v>
      </c>
    </row>
    <row r="21" spans="1:11" x14ac:dyDescent="0.15">
      <c r="A21" s="168" t="s">
        <v>58</v>
      </c>
      <c r="B21" s="168">
        <f>IF(ISNUMBER(VALUE(SUBSTITUTE(実質収支比率等に係る経年分析!F$49,"▲","-"))),ROUND(VALUE(SUBSTITUTE(実質収支比率等に係る経年分析!F$49,"▲","-")),2),NA())</f>
        <v>1.04</v>
      </c>
      <c r="C21" s="168">
        <f>IF(ISNUMBER(VALUE(SUBSTITUTE(実質収支比率等に係る経年分析!G$49,"▲","-"))),ROUND(VALUE(SUBSTITUTE(実質収支比率等に係る経年分析!G$49,"▲","-")),2),NA())</f>
        <v>1.86</v>
      </c>
      <c r="D21" s="168">
        <f>IF(ISNUMBER(VALUE(SUBSTITUTE(実質収支比率等に係る経年分析!H$49,"▲","-"))),ROUND(VALUE(SUBSTITUTE(実質収支比率等に係る経年分析!H$49,"▲","-")),2),NA())</f>
        <v>-3.93</v>
      </c>
      <c r="E21" s="168">
        <f>IF(ISNUMBER(VALUE(SUBSTITUTE(実質収支比率等に係る経年分析!I$49,"▲","-"))),ROUND(VALUE(SUBSTITUTE(実質収支比率等に係る経年分析!I$49,"▲","-")),2),NA())</f>
        <v>5.0999999999999996</v>
      </c>
      <c r="F21" s="168">
        <f>IF(ISNUMBER(VALUE(SUBSTITUTE(実質収支比率等に係る経年分析!J$49,"▲","-"))),ROUND(VALUE(SUBSTITUTE(実質収支比率等に係る経年分析!J$49,"▲","-")),2),NA())</f>
        <v>2.62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1.17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1.39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1.1200000000000001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介護サービス事業会計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市民バス会計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0.47</v>
      </c>
    </row>
    <row r="33" spans="1:16" x14ac:dyDescent="0.15">
      <c r="A33" s="169" t="str">
        <f>IF(連結実質赤字比率に係る赤字・黒字の構成分析!C$37="",NA(),連結実質赤字比率に係る赤字・黒字の構成分析!C$37)</f>
        <v>下水道会計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15">
      <c r="A34" s="169" t="str">
        <f>IF(連結実質赤字比率に係る赤字・黒字の構成分析!C$36="",NA(),連結実質赤字比率に係る赤字・黒字の構成分析!C$36)</f>
        <v>介護保険会計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4.51</v>
      </c>
    </row>
    <row r="36" spans="1:16" x14ac:dyDescent="0.15">
      <c r="A36" s="169" t="str">
        <f>IF(連結実質赤字比率に係る赤字・黒字の構成分析!C$34="",NA(),連結実質赤字比率に係る赤字・黒字の構成分析!C$34)</f>
        <v>市立美唄病院事業会計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8.7799999999999994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1821</v>
      </c>
      <c r="E42" s="170"/>
      <c r="F42" s="170"/>
      <c r="G42" s="170">
        <f>'実質公債費比率（分子）の構造'!L$52</f>
        <v>1740</v>
      </c>
      <c r="H42" s="170"/>
      <c r="I42" s="170"/>
      <c r="J42" s="170">
        <f>'実質公債費比率（分子）の構造'!M$52</f>
        <v>1767</v>
      </c>
      <c r="K42" s="170"/>
      <c r="L42" s="170"/>
      <c r="M42" s="170">
        <f>'実質公債費比率（分子）の構造'!N$52</f>
        <v>1705</v>
      </c>
      <c r="N42" s="170"/>
      <c r="O42" s="170"/>
      <c r="P42" s="170">
        <f>'実質公債費比率（分子）の構造'!O$52</f>
        <v>1660</v>
      </c>
    </row>
    <row r="43" spans="1:16" x14ac:dyDescent="0.15">
      <c r="A43" s="170" t="s">
        <v>66</v>
      </c>
      <c r="B43" s="170">
        <f>'実質公債費比率（分子）の構造'!K$51</f>
        <v>0</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28</v>
      </c>
      <c r="C44" s="170"/>
      <c r="D44" s="170"/>
      <c r="E44" s="170">
        <f>'実質公債費比率（分子）の構造'!L$50</f>
        <v>7</v>
      </c>
      <c r="F44" s="170"/>
      <c r="G44" s="170"/>
      <c r="H44" s="170">
        <f>'実質公債費比率（分子）の構造'!M$50</f>
        <v>14</v>
      </c>
      <c r="I44" s="170"/>
      <c r="J44" s="170"/>
      <c r="K44" s="170">
        <f>'実質公債費比率（分子）の構造'!N$50</f>
        <v>3</v>
      </c>
      <c r="L44" s="170"/>
      <c r="M44" s="170"/>
      <c r="N44" s="170">
        <f>'実質公債費比率（分子）の構造'!O$50</f>
        <v>1</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711</v>
      </c>
      <c r="C46" s="170"/>
      <c r="D46" s="170"/>
      <c r="E46" s="170">
        <f>'実質公債費比率（分子）の構造'!L$48</f>
        <v>686</v>
      </c>
      <c r="F46" s="170"/>
      <c r="G46" s="170"/>
      <c r="H46" s="170">
        <f>'実質公債費比率（分子）の構造'!M$48</f>
        <v>706</v>
      </c>
      <c r="I46" s="170"/>
      <c r="J46" s="170"/>
      <c r="K46" s="170">
        <f>'実質公債費比率（分子）の構造'!N$48</f>
        <v>717</v>
      </c>
      <c r="L46" s="170"/>
      <c r="M46" s="170"/>
      <c r="N46" s="170">
        <f>'実質公債費比率（分子）の構造'!O$48</f>
        <v>766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2005</v>
      </c>
      <c r="C49" s="170"/>
      <c r="D49" s="170"/>
      <c r="E49" s="170">
        <f>'実質公債費比率（分子）の構造'!L$45</f>
        <v>1904</v>
      </c>
      <c r="F49" s="170"/>
      <c r="G49" s="170"/>
      <c r="H49" s="170">
        <f>'実質公債費比率（分子）の構造'!M$45</f>
        <v>1985</v>
      </c>
      <c r="I49" s="170"/>
      <c r="J49" s="170"/>
      <c r="K49" s="170">
        <f>'実質公債費比率（分子）の構造'!N$45</f>
        <v>1861</v>
      </c>
      <c r="L49" s="170"/>
      <c r="M49" s="170"/>
      <c r="N49" s="170">
        <f>'実質公債費比率（分子）の構造'!O$45</f>
        <v>1622</v>
      </c>
      <c r="O49" s="170"/>
      <c r="P49" s="170"/>
    </row>
    <row r="50" spans="1:16" x14ac:dyDescent="0.15">
      <c r="A50" s="170" t="s">
        <v>73</v>
      </c>
      <c r="B50" s="170" t="e">
        <f>NA()</f>
        <v>#N/A</v>
      </c>
      <c r="C50" s="170">
        <f>IF(ISNUMBER('実質公債費比率（分子）の構造'!K$53),'実質公債費比率（分子）の構造'!K$53,NA())</f>
        <v>923</v>
      </c>
      <c r="D50" s="170" t="e">
        <f>NA()</f>
        <v>#N/A</v>
      </c>
      <c r="E50" s="170" t="e">
        <f>NA()</f>
        <v>#N/A</v>
      </c>
      <c r="F50" s="170">
        <f>IF(ISNUMBER('実質公債費比率（分子）の構造'!L$53),'実質公債費比率（分子）の構造'!L$53,NA())</f>
        <v>858</v>
      </c>
      <c r="G50" s="170" t="e">
        <f>NA()</f>
        <v>#N/A</v>
      </c>
      <c r="H50" s="170" t="e">
        <f>NA()</f>
        <v>#N/A</v>
      </c>
      <c r="I50" s="170">
        <f>IF(ISNUMBER('実質公債費比率（分子）の構造'!M$53),'実質公債費比率（分子）の構造'!M$53,NA())</f>
        <v>938</v>
      </c>
      <c r="J50" s="170" t="e">
        <f>NA()</f>
        <v>#N/A</v>
      </c>
      <c r="K50" s="170" t="e">
        <f>NA()</f>
        <v>#N/A</v>
      </c>
      <c r="L50" s="170">
        <f>IF(ISNUMBER('実質公債費比率（分子）の構造'!N$53),'実質公債費比率（分子）の構造'!N$53,NA())</f>
        <v>876</v>
      </c>
      <c r="M50" s="170" t="e">
        <f>NA()</f>
        <v>#N/A</v>
      </c>
      <c r="N50" s="170" t="e">
        <f>NA()</f>
        <v>#N/A</v>
      </c>
      <c r="O50" s="170">
        <f>IF(ISNUMBER('実質公債費比率（分子）の構造'!O$53),'実質公債費比率（分子）の構造'!O$53,NA())</f>
        <v>729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15855</v>
      </c>
      <c r="E56" s="169"/>
      <c r="F56" s="169"/>
      <c r="G56" s="169">
        <f>'将来負担比率（分子）の構造'!J$52</f>
        <v>15320</v>
      </c>
      <c r="H56" s="169"/>
      <c r="I56" s="169"/>
      <c r="J56" s="169">
        <f>'将来負担比率（分子）の構造'!K$52</f>
        <v>14888</v>
      </c>
      <c r="K56" s="169"/>
      <c r="L56" s="169"/>
      <c r="M56" s="169">
        <f>'将来負担比率（分子）の構造'!L$52</f>
        <v>14555</v>
      </c>
      <c r="N56" s="169"/>
      <c r="O56" s="169"/>
      <c r="P56" s="169">
        <f>'将来負担比率（分子）の構造'!M$52</f>
        <v>14336</v>
      </c>
    </row>
    <row r="57" spans="1:16" x14ac:dyDescent="0.15">
      <c r="A57" s="169" t="s">
        <v>44</v>
      </c>
      <c r="B57" s="169"/>
      <c r="C57" s="169"/>
      <c r="D57" s="169">
        <f>'将来負担比率（分子）の構造'!I$51</f>
        <v>1894</v>
      </c>
      <c r="E57" s="169"/>
      <c r="F57" s="169"/>
      <c r="G57" s="169">
        <f>'将来負担比率（分子）の構造'!J$51</f>
        <v>1669</v>
      </c>
      <c r="H57" s="169"/>
      <c r="I57" s="169"/>
      <c r="J57" s="169">
        <f>'将来負担比率（分子）の構造'!K$51</f>
        <v>1463</v>
      </c>
      <c r="K57" s="169"/>
      <c r="L57" s="169"/>
      <c r="M57" s="169">
        <f>'将来負担比率（分子）の構造'!L$51</f>
        <v>1264</v>
      </c>
      <c r="N57" s="169"/>
      <c r="O57" s="169"/>
      <c r="P57" s="169">
        <f>'将来負担比率（分子）の構造'!M$51</f>
        <v>1083</v>
      </c>
    </row>
    <row r="58" spans="1:16" x14ac:dyDescent="0.15">
      <c r="A58" s="169" t="s">
        <v>43</v>
      </c>
      <c r="B58" s="169"/>
      <c r="C58" s="169"/>
      <c r="D58" s="169">
        <f>'将来負担比率（分子）の構造'!I$50</f>
        <v>1297</v>
      </c>
      <c r="E58" s="169"/>
      <c r="F58" s="169"/>
      <c r="G58" s="169">
        <f>'将来負担比率（分子）の構造'!J$50</f>
        <v>1527</v>
      </c>
      <c r="H58" s="169"/>
      <c r="I58" s="169"/>
      <c r="J58" s="169">
        <f>'将来負担比率（分子）の構造'!K$50</f>
        <v>1376</v>
      </c>
      <c r="K58" s="169"/>
      <c r="L58" s="169"/>
      <c r="M58" s="169">
        <f>'将来負担比率（分子）の構造'!L$50</f>
        <v>2733</v>
      </c>
      <c r="N58" s="169"/>
      <c r="O58" s="169"/>
      <c r="P58" s="169">
        <f>'将来負担比率（分子）の構造'!M$50</f>
        <v>3854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17</v>
      </c>
      <c r="C61" s="169"/>
      <c r="D61" s="169"/>
      <c r="E61" s="169">
        <f>'将来負担比率（分子）の構造'!J$46</f>
        <v>17</v>
      </c>
      <c r="F61" s="169"/>
      <c r="G61" s="169"/>
      <c r="H61" s="169">
        <f>'将来負担比率（分子）の構造'!K$46</f>
        <v>17</v>
      </c>
      <c r="I61" s="169"/>
      <c r="J61" s="169"/>
      <c r="K61" s="169">
        <f>'将来負担比率（分子）の構造'!L$46</f>
        <v>17</v>
      </c>
      <c r="L61" s="169"/>
      <c r="M61" s="169"/>
      <c r="N61" s="169">
        <f>'将来負担比率（分子）の構造'!M$46</f>
        <v>16</v>
      </c>
      <c r="O61" s="169"/>
      <c r="P61" s="169"/>
    </row>
    <row r="62" spans="1:16" x14ac:dyDescent="0.15">
      <c r="A62" s="169" t="s">
        <v>37</v>
      </c>
      <c r="B62" s="169">
        <f>'将来負担比率（分子）の構造'!I$45</f>
        <v>3609</v>
      </c>
      <c r="C62" s="169"/>
      <c r="D62" s="169"/>
      <c r="E62" s="169">
        <f>'将来負担比率（分子）の構造'!J$45</f>
        <v>3523</v>
      </c>
      <c r="F62" s="169"/>
      <c r="G62" s="169"/>
      <c r="H62" s="169">
        <f>'将来負担比率（分子）の構造'!K$45</f>
        <v>3309</v>
      </c>
      <c r="I62" s="169"/>
      <c r="J62" s="169"/>
      <c r="K62" s="169">
        <f>'将来負担比率（分子）の構造'!L$45</f>
        <v>3311</v>
      </c>
      <c r="L62" s="169"/>
      <c r="M62" s="169"/>
      <c r="N62" s="169">
        <f>'将来負担比率（分子）の構造'!M$45</f>
        <v>3272</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8867</v>
      </c>
      <c r="C64" s="169"/>
      <c r="D64" s="169"/>
      <c r="E64" s="169">
        <f>'将来負担比率（分子）の構造'!J$43</f>
        <v>8413</v>
      </c>
      <c r="F64" s="169"/>
      <c r="G64" s="169"/>
      <c r="H64" s="169">
        <f>'将来負担比率（分子）の構造'!K$43</f>
        <v>8031</v>
      </c>
      <c r="I64" s="169"/>
      <c r="J64" s="169"/>
      <c r="K64" s="169">
        <f>'将来負担比率（分子）の構造'!L$43</f>
        <v>7676</v>
      </c>
      <c r="L64" s="169"/>
      <c r="M64" s="169"/>
      <c r="N64" s="169">
        <f>'将来負担比率（分子）の構造'!M$43</f>
        <v>7510</v>
      </c>
      <c r="O64" s="169"/>
      <c r="P64" s="169"/>
    </row>
    <row r="65" spans="1:16" x14ac:dyDescent="0.15">
      <c r="A65" s="169" t="s">
        <v>34</v>
      </c>
      <c r="B65" s="169">
        <f>'将来負担比率（分子）の構造'!I$42</f>
        <v>15</v>
      </c>
      <c r="C65" s="169"/>
      <c r="D65" s="169"/>
      <c r="E65" s="169">
        <f>'将来負担比率（分子）の構造'!J$42</f>
        <v>11</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15984</v>
      </c>
      <c r="C66" s="169"/>
      <c r="D66" s="169"/>
      <c r="E66" s="169">
        <f>'将来負担比率（分子）の構造'!J$41</f>
        <v>15271</v>
      </c>
      <c r="F66" s="169"/>
      <c r="G66" s="169"/>
      <c r="H66" s="169">
        <f>'将来負担比率（分子）の構造'!K$41</f>
        <v>14793</v>
      </c>
      <c r="I66" s="169"/>
      <c r="J66" s="169"/>
      <c r="K66" s="169">
        <f>'将来負担比率（分子）の構造'!L$41</f>
        <v>14147</v>
      </c>
      <c r="L66" s="169"/>
      <c r="M66" s="169"/>
      <c r="N66" s="169">
        <f>'将来負担比率（分子）の構造'!M$41</f>
        <v>14117</v>
      </c>
      <c r="O66" s="169"/>
      <c r="P66" s="169"/>
    </row>
    <row r="67" spans="1:16" x14ac:dyDescent="0.15">
      <c r="A67" s="169" t="s">
        <v>77</v>
      </c>
      <c r="B67" s="169" t="e">
        <f>NA()</f>
        <v>#N/A</v>
      </c>
      <c r="C67" s="169">
        <f>IF(ISNUMBER('将来負担比率（分子）の構造'!I$53), IF('将来負担比率（分子）の構造'!I$53 &lt; 0, 0, '将来負担比率（分子）の構造'!I$53), NA())</f>
        <v>9446</v>
      </c>
      <c r="D67" s="169" t="e">
        <f>NA()</f>
        <v>#N/A</v>
      </c>
      <c r="E67" s="169" t="e">
        <f>NA()</f>
        <v>#N/A</v>
      </c>
      <c r="F67" s="169">
        <f>IF(ISNUMBER('将来負担比率（分子）の構造'!J$53), IF('将来負担比率（分子）の構造'!J$53 &lt; 0, 0, '将来負担比率（分子）の構造'!J$53), NA())</f>
        <v>8717</v>
      </c>
      <c r="G67" s="169" t="e">
        <f>NA()</f>
        <v>#N/A</v>
      </c>
      <c r="H67" s="169" t="e">
        <f>NA()</f>
        <v>#N/A</v>
      </c>
      <c r="I67" s="169">
        <f>IF(ISNUMBER('将来負担比率（分子）の構造'!K$53), IF('将来負担比率（分子）の構造'!K$53 &lt; 0, 0, '将来負担比率（分子）の構造'!K$53), NA())</f>
        <v>8423</v>
      </c>
      <c r="J67" s="169" t="e">
        <f>NA()</f>
        <v>#N/A</v>
      </c>
      <c r="K67" s="169" t="e">
        <f>NA()</f>
        <v>#N/A</v>
      </c>
      <c r="L67" s="169">
        <f>IF(ISNUMBER('将来負担比率（分子）の構造'!L$53), IF('将来負担比率（分子）の構造'!L$53 &lt; 0, 0, '将来負担比率（分子）の構造'!L$53), NA())</f>
        <v>6600</v>
      </c>
      <c r="M67" s="169" t="e">
        <f>NA()</f>
        <v>#N/A</v>
      </c>
      <c r="N67" s="169" t="e">
        <f>NA()</f>
        <v>#N/A</v>
      </c>
      <c r="O67" s="169">
        <f>IF(ISNUMBER('将来負担比率（分子）の構造'!M$53), IF('将来負担比率（分子）の構造'!M$53 &lt; 0, 0, '将来負担比率（分子）の構造'!M$53), NA())</f>
        <v>5641</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446</v>
      </c>
      <c r="C72" s="173">
        <f>基金残高に係る経年分析!G55</f>
        <v>896</v>
      </c>
      <c r="D72" s="173">
        <f>基金残高に係る経年分析!H55</f>
        <v>1064</v>
      </c>
    </row>
    <row r="73" spans="1:16" x14ac:dyDescent="0.15">
      <c r="A73" s="172" t="s">
        <v>80</v>
      </c>
      <c r="B73" s="173">
        <f>基金残高に係る経年分析!F56</f>
        <v>27</v>
      </c>
      <c r="C73" s="173">
        <f>基金残高に係る経年分析!G56</f>
        <v>27</v>
      </c>
      <c r="D73" s="173">
        <f>基金残高に係る経年分析!H56</f>
        <v>27</v>
      </c>
    </row>
    <row r="74" spans="1:16" x14ac:dyDescent="0.15">
      <c r="A74" s="172" t="s">
        <v>81</v>
      </c>
      <c r="B74" s="173">
        <f>基金残高に係る経年分析!F57</f>
        <v>1197</v>
      </c>
      <c r="C74" s="173">
        <f>基金残高に係る経年分析!G57</f>
        <v>1927</v>
      </c>
      <c r="D74" s="173">
        <f>基金残高に係る経年分析!H57</f>
        <v>2557</v>
      </c>
    </row>
  </sheetData>
  <sheetProtection algorithmName="SHA-512" hashValue="LUZgBB3gF3UbFdpTFcMpuhq2jdBJ+F7D12cHqxoJW+7f20VQBw138VCUtUaeXtsv6Ydj07gbxdOGsr9koKxugw==" saltValue="7do/OQw9eCqVYzblZ0NJ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2025-02-06T01:56:03Z</cp:lastPrinted>
  <dcterms:created xsi:type="dcterms:W3CDTF">2024-03-14T00:34:34Z</dcterms:created>
  <dcterms:modified xsi:type="dcterms:W3CDTF">2025-03-05T05:29:02Z</dcterms:modified>
  <cp:category/>
</cp:coreProperties>
</file>