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102\data\財政係\財政情報開示\R2\財政状況資料集【9月照会】\提出\"/>
    </mc:Choice>
  </mc:AlternateContent>
  <bookViews>
    <workbookView xWindow="0" yWindow="0" windowWidth="19200" windowHeight="12765" tabRatio="7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<sst xmlns="http://schemas.openxmlformats.org/spreadsheetml/2006/main" count="1090" uniqueCount="604">
  <si>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</si>
  <si>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</si>
  <si>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</si>
  <si>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</si>
  <si>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</si>
  <si>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</si>
  <si>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</si>
  <si>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</si>
  <si>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</si>
  <si>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</si>
  <si>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</si>
  <si>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</si>
  <si>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</si>
  <si>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</si>
  <si>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</si>
  <si>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</si>
  <si>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</si>
  <si>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</si>
  <si>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</si>
  <si>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</si>
  <si>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</si>
  <si>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</si>
  <si>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</si>
  <si>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</si>
  <si>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</si>
  <si>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</si>
  <si>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</si>
  <si>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</si>
  <si>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</si>
  <si>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</si>
  <si>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</si>
  <si>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</si>
  <si>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</si>
  <si>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</si>
  <si>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</si>
  <si>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</si>
  <si>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</si>
  <si>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</si>
  <si>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</si>
  <si>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</si>
  <si>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</si>
  <si>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</si>
  <si>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</si>
  <si>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</si>
  <si>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</si>
  <si>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</si>
  <si>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</si>
  <si>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</si>
  <si>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</si>
  <si>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</si>
  <si>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</si>
  <si>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</si>
  <si>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</si>
  <si>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</si>
  <si>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</si>
  <si>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</si>
  <si>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</si>
  <si>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</si>
  <si>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</si>
  <si>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</si>
  <si>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</si>
  <si>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</si>
  <si>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</si>
  <si>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</si>
  <si>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</si>
  <si>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</si>
  <si>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</si>
  <si>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</si>
  <si>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</si>
  <si>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</si>
  <si>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</si>
  <si>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</si>
  <si>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</si>
  <si>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</si>
  <si>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</si>
  <si>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</si>
  <si>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</si>
  <si>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</si>
  <si>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</si>
  <si>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</si>
  <si>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</si>
  <si>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</si>
  <si>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</si>
  <si>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</si>
  <si>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</si>
  <si>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</si>
  <si>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</si>
  <si>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</si>
  <si>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</si>
  <si>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</si>
  <si>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</si>
  <si>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</si>
  <si>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</si>
  <si>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</si>
  <si>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</si>
  <si>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</si>
  <si>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</si>
  <si>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</si>
  <si>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</si>
  <si>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</si>
  <si>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</si>
  <si>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</si>
  <si>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</si>
  <si>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</si>
  <si>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</si>
  <si>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</si>
  <si>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</si>
  <si>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</si>
  <si>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</si>
  <si>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</si>
  <si>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</si>
  <si>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</si>
  <si>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</si>
  <si>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</si>
  <si>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</si>
  <si>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</si>
  <si>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</si>
  <si>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</si>
  <si>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</si>
  <si>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</si>
  <si>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</si>
  <si>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</si>
  <si>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</si>
  <si>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</si>
  <si>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</si>
  <si>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</si>
  <si>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</si>
  <si>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</si>
  <si>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</si>
  <si>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</si>
  <si>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</si>
  <si>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</si>
  <si>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</si>
  <si>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</si>
  <si>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</si>
  <si>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</si>
  <si>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</si>
  <si>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</si>
  <si>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</si>
  <si>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</si>
  <si>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</si>
  <si>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</si>
  <si>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</si>
  <si>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</si>
  <si>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</si>
  <si>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</si>
  <si>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</si>
  <si>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</si>
  <si>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</si>
  <si>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</si>
  <si>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</si>
  <si>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</si>
  <si>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</si>
  <si>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</si>
  <si>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</si>
  <si>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</si>
  <si>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</si>
  <si>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</si>
  <si>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</si>
  <si>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</si>
  <si>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</si>
  <si>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</si>
  <si>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</si>
  <si>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</si>
  <si>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</si>
  <si>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</si>
  <si>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</si>
  <si>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</si>
  <si>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</si>
  <si>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</si>
  <si>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</si>
  <si>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</si>
  <si>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</si>
  <si>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</si>
  <si>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</si>
  <si>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</si>
  <si>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</si>
  <si>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</si>
  <si>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</si>
  <si>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</si>
  <si>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</si>
  <si>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</si>
  <si>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</si>
  <si>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</si>
  <si>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</si>
  <si>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</si>
  <si>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</si>
  <si>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</si>
  <si>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</si>
  <si>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</si>
  <si>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</si>
  <si>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</si>
  <si>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</si>
  <si>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</si>
  <si>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</si>
  <si>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</si>
  <si>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</si>
  <si>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</si>
  <si>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</si>
  <si>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</si>
  <si>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</si>
  <si>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</si>
  <si>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</si>
  <si>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</si>
  <si>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</si>
  <si>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</si>
  <si>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</si>
  <si>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</si>
  <si>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</si>
  <si>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</si>
  <si>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</si>
  <si>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</si>
  <si>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</si>
  <si>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</si>
  <si>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</si>
  <si>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北海道美唄市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</si>
  <si>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</si>
  <si>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</si>
  <si>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</si>
  <si>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</si>
  <si>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</si>
  <si>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</si>
  <si>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</si>
  <si>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</si>
  <si>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</si>
  <si>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</si>
  <si>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</si>
  <si>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</si>
  <si>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</si>
  <si>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</si>
  <si>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</si>
  <si>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</si>
  <si>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</si>
  <si>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</si>
  <si>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</si>
  <si>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</si>
  <si>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</si>
  <si>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</si>
  <si>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</si>
  <si>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</si>
  <si>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</si>
  <si>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</si>
  <si>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</si>
  <si>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</si>
  <si>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</si>
  <si>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</si>
  <si>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</si>
  <si>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</si>
  <si>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</si>
  <si>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</si>
  <si>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</si>
  <si>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</si>
  <si>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</si>
  <si>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</si>
  <si>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</si>
  <si>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</si>
  <si>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</si>
  <si>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</si>
  <si>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</si>
  <si>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</si>
  <si>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</si>
  <si>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</si>
  <si>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</si>
  <si>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</si>
  <si>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</si>
  <si>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</si>
  <si>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</si>
  <si>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</si>
  <si>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</si>
  <si>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</si>
  <si>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</si>
  <si>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</si>
  <si>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</si>
  <si>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</si>
  <si>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</si>
  <si>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</si>
  <si>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</si>
  <si>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</si>
  <si>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</si>
  <si>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</si>
  <si>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</si>
  <si>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</si>
  <si>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</si>
  <si>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</si>
  <si>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</si>
  <si>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</si>
  <si>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</si>
  <si>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</si>
  <si>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</si>
  <si>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</si>
  <si>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</si>
  <si>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</si>
  <si>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</si>
  <si>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</si>
  <si>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</si>
  <si>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</si>
  <si>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</si>
  <si>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</si>
  <si>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</si>
  <si>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</si>
  <si>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</si>
  <si>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</si>
  <si>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</si>
  <si>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</si>
  <si>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</si>
  <si>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</si>
  <si>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</si>
  <si>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</si>
  <si>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</si>
  <si>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</si>
  <si>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</si>
  <si>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</si>
  <si>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</si>
  <si>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</si>
  <si>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</si>
  <si>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</si>
  <si>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</si>
  <si>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</si>
  <si>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</si>
  <si>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</si>
  <si>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</si>
  <si>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</si>
  <si>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</si>
  <si>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</si>
  <si>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</si>
  <si>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</si>
  <si>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</si>
  <si>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</si>
  <si>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</si>
  <si>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</si>
  <si>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</si>
  <si>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</si>
  <si>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</si>
  <si>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</si>
  <si>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</si>
  <si>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</si>
  <si>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</si>
  <si>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</si>
  <si>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</si>
  <si>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</si>
  <si>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</si>
  <si>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</si>
  <si>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</si>
  <si>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</si>
  <si>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</si>
  <si>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</si>
  <si>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</si>
  <si>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</si>
  <si>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</si>
  <si>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</si>
  <si>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</si>
  <si>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</si>
  <si>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</si>
  <si>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</si>
  <si>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</si>
  <si>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</si>
  <si>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</si>
  <si>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</si>
  <si>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</si>
  <si>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</si>
  <si>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</si>
  <si>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</si>
  <si>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</si>
  <si>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</si>
  <si>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</si>
  <si>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</si>
  <si>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</si>
  <si>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</si>
  <si>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</si>
  <si>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北海道美唄市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</si>
  <si>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</si>
  <si>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</si>
  <si>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</si>
  <si>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</si>
  <si>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</si>
  <si>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</si>
  <si>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</si>
  <si>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</si>
  <si>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</si>
  <si>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</si>
  <si>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</si>
  <si>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</si>
  <si>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</si>
  <si>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</si>
  <si>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</si>
  <si>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</si>
  <si>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</si>
  <si>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</si>
  <si>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</si>
  <si>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</si>
  <si>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</si>
  <si>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</si>
  <si>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</si>
  <si>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</si>
  <si>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</si>
  <si>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</si>
  <si>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</si>
  <si>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</si>
  <si>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</si>
  <si>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</si>
  <si>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</si>
  <si>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</si>
  <si>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</si>
  <si>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</si>
  <si>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</si>
  <si>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</si>
  <si>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</si>
  <si>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</si>
  <si>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後期高齢者医療会計</t>
    <phoneticPr fontId="5"/>
  </si>
  <si>
    <t>水道事業会計</t>
    <phoneticPr fontId="5"/>
  </si>
  <si>
    <t>法適用企業</t>
    <phoneticPr fontId="5"/>
  </si>
  <si>
    <t>工業用水道事業会計</t>
    <phoneticPr fontId="5"/>
  </si>
  <si>
    <t>法適用企業</t>
    <phoneticPr fontId="5"/>
  </si>
  <si>
    <t>市立美唄病院事業会計</t>
    <phoneticPr fontId="5"/>
  </si>
  <si>
    <t>下水道会計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</si>
  <si>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</si>
  <si>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</si>
  <si>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</si>
  <si>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</si>
  <si>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</si>
  <si>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</si>
  <si>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</si>
  <si>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</si>
  <si>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</si>
  <si>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</si>
  <si>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</si>
  <si>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</si>
  <si>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</si>
  <si>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</si>
  <si>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</si>
  <si>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</si>
  <si>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</si>
  <si>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</si>
  <si>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</si>
  <si>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</si>
  <si>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</si>
  <si>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</si>
  <si>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</si>
  <si>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</si>
  <si>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</si>
  <si>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</si>
  <si>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</si>
  <si>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</si>
  <si>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</si>
  <si>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</si>
  <si>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</si>
  <si>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</si>
  <si>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</si>
  <si>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</si>
  <si>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</si>
  <si>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</si>
  <si>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</si>
  <si>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</si>
  <si>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</si>
  <si>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</si>
  <si>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</si>
  <si>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</si>
  <si>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</si>
  <si>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</si>
  <si>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</si>
  <si>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</si>
  <si>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</si>
  <si>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</si>
  <si>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</si>
  <si>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</si>
  <si>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</si>
  <si>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</si>
  <si>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</si>
  <si>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</si>
  <si>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</si>
  <si>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</si>
  <si>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</si>
  <si>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</si>
  <si>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</si>
  <si>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</si>
  <si>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</si>
  <si>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</si>
  <si>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</si>
  <si>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</si>
  <si>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</si>
  <si>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</si>
  <si>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</si>
  <si>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</si>
  <si>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</si>
  <si>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</si>
  <si>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</si>
  <si>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</si>
  <si>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</si>
  <si>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</si>
  <si>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</si>
  <si>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</si>
  <si>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</si>
  <si>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</si>
  <si>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</si>
  <si>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</si>
  <si>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</si>
  <si>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</si>
  <si>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</si>
  <si>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</si>
  <si>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</si>
  <si>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</si>
  <si>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</si>
  <si>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</si>
  <si>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</si>
  <si>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</si>
  <si>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</si>
  <si>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</si>
  <si>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</si>
  <si>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</si>
  <si>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</si>
  <si>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</si>
  <si>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</si>
  <si>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</si>
  <si>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</si>
  <si>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</si>
  <si>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</si>
  <si>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</si>
  <si>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</si>
  <si>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</si>
  <si>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</si>
  <si>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</si>
  <si>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</si>
  <si>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</si>
  <si>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</si>
  <si>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</si>
  <si>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</si>
  <si>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</si>
  <si>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</si>
  <si>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</si>
  <si>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</si>
  <si>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</si>
  <si>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</si>
  <si>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</si>
  <si>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</si>
  <si>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</si>
  <si>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</si>
  <si>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</si>
  <si>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</si>
  <si>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</si>
  <si>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</si>
  <si>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</si>
  <si>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</si>
  <si>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</si>
  <si>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</si>
  <si>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</si>
  <si>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</si>
  <si>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</si>
  <si>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</si>
  <si>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</si>
  <si>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</si>
  <si>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</si>
  <si>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</si>
  <si>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</si>
  <si>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</si>
  <si>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</si>
  <si>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</si>
  <si>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</si>
  <si>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3.64</t>
  </si>
  <si>
    <t>▲ 3.93</t>
  </si>
  <si>
    <t>市立美唄病院事業会計</t>
  </si>
  <si>
    <t>一般会計</t>
  </si>
  <si>
    <t>水道事業会計</t>
  </si>
  <si>
    <t>国民健康保険会計</t>
  </si>
  <si>
    <t>後期高齢者医療会計</t>
  </si>
  <si>
    <t>介護保険会計</t>
  </si>
  <si>
    <t>市民バス会計</t>
  </si>
  <si>
    <t>介護サービス事業会計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</si>
  <si>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</si>
  <si>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</si>
  <si>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</si>
  <si>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</si>
  <si>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</si>
  <si>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</si>
  <si>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</si>
  <si>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</si>
  <si>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</si>
  <si>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</si>
  <si>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</si>
  <si>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</si>
  <si>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</si>
  <si>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石狩川流域下水道組合</t>
    <rPh sb="0" eb="2">
      <t>イシカリ</t>
    </rPh>
    <rPh sb="2" eb="3">
      <t>ガワ</t>
    </rPh>
    <rPh sb="3" eb="5">
      <t>リュウイキ</t>
    </rPh>
    <rPh sb="5" eb="8">
      <t>ゲスイドウ</t>
    </rPh>
    <rPh sb="8" eb="10">
      <t>クミアイ</t>
    </rPh>
    <phoneticPr fontId="2"/>
  </si>
  <si>
    <t>桂沢水道企業団</t>
    <rPh sb="0" eb="2">
      <t>カツラザワ</t>
    </rPh>
    <rPh sb="2" eb="4">
      <t>スイドウ</t>
    </rPh>
    <rPh sb="4" eb="6">
      <t>キギョウ</t>
    </rPh>
    <rPh sb="6" eb="7">
      <t>ダン</t>
    </rPh>
    <phoneticPr fontId="2"/>
  </si>
  <si>
    <t>-</t>
    <phoneticPr fontId="2"/>
  </si>
  <si>
    <t>○</t>
    <phoneticPr fontId="2"/>
  </si>
  <si>
    <t>美唄ハイテクセンター</t>
    <rPh sb="0" eb="2">
      <t>ビバイ</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</si>
  <si>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</si>
  <si>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福祉基金</t>
    <rPh sb="0" eb="2">
      <t>フクシ</t>
    </rPh>
    <rPh sb="2" eb="4">
      <t>キキン</t>
    </rPh>
    <phoneticPr fontId="2"/>
  </si>
  <si>
    <t>青少年育成基金</t>
    <rPh sb="0" eb="3">
      <t>セイショウネン</t>
    </rPh>
    <rPh sb="3" eb="5">
      <t>イクセイ</t>
    </rPh>
    <rPh sb="5" eb="7">
      <t>キキン</t>
    </rPh>
    <phoneticPr fontId="2"/>
  </si>
  <si>
    <t>新型コロナウイルス感染症対策応援基金</t>
    <rPh sb="0" eb="2">
      <t>シンガタ</t>
    </rPh>
    <rPh sb="9" eb="12">
      <t>カンセンショウ</t>
    </rPh>
    <rPh sb="12" eb="14">
      <t>タイサク</t>
    </rPh>
    <rPh sb="14" eb="16">
      <t>オウエン</t>
    </rPh>
    <rPh sb="16" eb="18">
      <t>キキン</t>
    </rPh>
    <phoneticPr fontId="2"/>
  </si>
  <si>
    <t>農業振興基金</t>
    <rPh sb="0" eb="2">
      <t>ノウギョウ</t>
    </rPh>
    <rPh sb="2" eb="4">
      <t>シンコウ</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</si>
  <si>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</si>
  <si>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</si>
  <si>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</si>
  <si>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</si>
  <si>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と比較して高い水準にあることから、今後、施設の老朽化に伴う更新や改修費用の増加による将来負担比率のさらなる悪化が懸念されるところである。このことから、第7期美唄市総合計画前期基本計画と整合性を図りつつも、美唄市公共施設等総合管理計画に基づく施設の適正な維持管理及び統廃合の検討を進めることにより、将来負担比率への影響を最小限にするよう努めていく。</t>
    <rPh sb="112" eb="114">
      <t>ゼンキ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</si>
  <si>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</si>
  <si>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</si>
  <si>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</si>
  <si>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</si>
  <si>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</si>
  <si>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</si>
  <si>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ものの、第7期美唄市総合計画前期基本計画と整合性を図りながら、市債発行の抑制及び債務負担の計画的な解消に努め、比率の低減を図る。</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タカ</t>
    </rPh>
    <rPh sb="28" eb="30">
      <t>スイジュン</t>
    </rPh>
    <rPh sb="37" eb="38">
      <t>ダイ</t>
    </rPh>
    <rPh sb="39" eb="40">
      <t>キ</t>
    </rPh>
    <rPh sb="40" eb="43">
      <t>ビバイシ</t>
    </rPh>
    <rPh sb="43" eb="45">
      <t>ソウゴウ</t>
    </rPh>
    <rPh sb="45" eb="47">
      <t>ケイカク</t>
    </rPh>
    <rPh sb="47" eb="49">
      <t>ゼンキ</t>
    </rPh>
    <rPh sb="49" eb="51">
      <t>キホン</t>
    </rPh>
    <rPh sb="51" eb="53">
      <t>ケイカク</t>
    </rPh>
    <rPh sb="54" eb="57">
      <t>セイゴウセイ</t>
    </rPh>
    <rPh sb="58" eb="59">
      <t>ハカ</t>
    </rPh>
    <rPh sb="64" eb="66">
      <t>シサイ</t>
    </rPh>
    <rPh sb="66" eb="68">
      <t>ハッコウ</t>
    </rPh>
    <rPh sb="69" eb="71">
      <t>ヨクセイ</t>
    </rPh>
    <rPh sb="71" eb="72">
      <t>オヨ</t>
    </rPh>
    <rPh sb="73" eb="75">
      <t>サイム</t>
    </rPh>
    <rPh sb="75" eb="77">
      <t>フタン</t>
    </rPh>
    <rPh sb="78" eb="81">
      <t>ケイカクテキ</t>
    </rPh>
    <rPh sb="82" eb="84">
      <t>カイショウ</t>
    </rPh>
    <rPh sb="85" eb="86">
      <t>ツト</t>
    </rPh>
    <rPh sb="88" eb="90">
      <t>ヒリツ</t>
    </rPh>
    <rPh sb="91" eb="93">
      <t>テイゲン</t>
    </rPh>
    <rPh sb="94" eb="95">
      <t>ハカ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</si>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</sst>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40D7-4165-A186-7DB764BECE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43250</c:v>
                </c:pt>
                <c:pt idx="1">
                  <c:v>36671</c:v>
                </c:pt>
                <c:pt idx="2">
                  <c:v>42522</c:v>
                </c:pt>
                <c:pt idx="3">
                  <c:v>71610</c:v>
                </c:pt>
                <c:pt idx="4">
                  <c:v>74240</c:v>
                </c:pt>
              </c:numCache>
            </c:numRef>
          </c:val>
          <c:smooth val="0"/>
          <c:extLst>
            <c:ext xmlns:c16="http://schemas.microsoft.com/office/drawing/2014/chart" uri="{C3380CC4-5D6E-409C-BE32-E72D297353CC}">
              <c16:uniqueId val="{00000001-40D7-4165-A186-7DB764BECE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4.8600000000000003</c:v>
                </c:pt>
                <c:pt idx="1">
                  <c:v>0.1</c:v>
                </c:pt>
                <c:pt idx="2">
                  <c:v>1.08</c:v>
                </c:pt>
                <c:pt idx="3">
                  <c:v>2.39</c:v>
                </c:pt>
                <c:pt idx="4">
                  <c:v>3.79</c:v>
                </c:pt>
              </c:numCache>
            </c:numRef>
          </c:val>
          <c:extLst>
            <c:ext xmlns:c16="http://schemas.microsoft.com/office/drawing/2014/chart" uri="{C3380CC4-5D6E-409C-BE32-E72D297353CC}">
              <c16:uniqueId val="{00000000-0544-4E70-A1C6-12CCEF6EEC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8.64</c:v>
                </c:pt>
                <c:pt idx="1">
                  <c:v>9.99</c:v>
                </c:pt>
                <c:pt idx="2">
                  <c:v>10.11</c:v>
                </c:pt>
                <c:pt idx="3">
                  <c:v>10.77</c:v>
                </c:pt>
                <c:pt idx="4">
                  <c:v>5.14</c:v>
                </c:pt>
              </c:numCache>
            </c:numRef>
          </c:val>
          <c:extLst>
            <c:ext xmlns:c16="http://schemas.microsoft.com/office/drawing/2014/chart" uri="{C3380CC4-5D6E-409C-BE32-E72D297353CC}">
              <c16:uniqueId val="{00000001-0544-4E70-A1C6-12CCEF6EEC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1.63</c:v>
                </c:pt>
                <c:pt idx="1">
                  <c:v>-3.64</c:v>
                </c:pt>
                <c:pt idx="2">
                  <c:v>1.04</c:v>
                </c:pt>
                <c:pt idx="3">
                  <c:v>1.86</c:v>
                </c:pt>
                <c:pt idx="4">
                  <c:v>-3.93</c:v>
                </c:pt>
              </c:numCache>
            </c:numRef>
          </c:val>
          <c:smooth val="0"/>
          <c:extLst>
            <c:ext xmlns:c16="http://schemas.microsoft.com/office/drawing/2014/chart" uri="{C3380CC4-5D6E-409C-BE32-E72D297353CC}">
              <c16:uniqueId val="{00000002-0544-4E70-A1C6-12CCEF6EEC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79F-465E-8862-649C34D688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9F-465E-8862-649C34D6885E}"/>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79F-465E-8862-649C34D6885E}"/>
            </c:ext>
          </c:extLst>
        </c:ser>
        <c:ser>
          <c:idx val="3"/>
          <c:order val="3"/>
          <c:tx>
            <c:strRef>
              <c:f>データシート!$A$30</c:f>
              <c:strCache>
                <c:ptCount val="1"/>
                <c:pt idx="0">
                  <c:v>市民バス会計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9F-465E-8862-649C34D6885E}"/>
            </c:ext>
          </c:extLst>
        </c:ser>
        <c:ser>
          <c:idx val="4"/>
          <c:order val="4"/>
          <c:tx>
            <c:strRef>
              <c:f>データシート!$A$31</c:f>
              <c:strCache>
                <c:ptCount val="1"/>
                <c:pt idx="0">
                  <c:v>介護保険会計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1.17</c:v>
                </c:pt>
                <c:pt idx="2">
                  <c:v>#N/A</c:v>
                </c:pt>
                <c:pt idx="3">
                  <c:v>0.54</c:v>
                </c:pt>
                <c:pt idx="4">
                  <c:v>#N/A</c:v>
                </c:pt>
                <c:pt idx="5">
                  <c:v>0.59</c:v>
                </c:pt>
                <c:pt idx="6">
                  <c:v>#N/A</c:v>
                </c:pt>
                <c:pt idx="7">
                  <c:v>0</c:v>
                </c:pt>
                <c:pt idx="8">
                  <c:v>#N/A</c:v>
                </c:pt>
                <c:pt idx="9">
                  <c:v>0</c:v>
                </c:pt>
              </c:numCache>
            </c:numRef>
          </c:val>
          <c:extLst>
            <c:ext xmlns:c16="http://schemas.microsoft.com/office/drawing/2014/chart" uri="{C3380CC4-5D6E-409C-BE32-E72D297353CC}">
              <c16:uniqueId val="{00000004-279F-465E-8862-649C34D6885E}"/>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5-279F-465E-8862-649C34D6885E}"/>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0.31</c:v>
                </c:pt>
                <c:pt idx="2">
                  <c:v>#N/A</c:v>
                </c:pt>
                <c:pt idx="3">
                  <c:v>0.38</c:v>
                </c:pt>
                <c:pt idx="4">
                  <c:v>#N/A</c:v>
                </c:pt>
                <c:pt idx="5">
                  <c:v>1.53</c:v>
                </c:pt>
                <c:pt idx="6">
                  <c:v>#N/A</c:v>
                </c:pt>
                <c:pt idx="7">
                  <c:v>0.85</c:v>
                </c:pt>
                <c:pt idx="8">
                  <c:v>#N/A</c:v>
                </c:pt>
                <c:pt idx="9">
                  <c:v>0.73</c:v>
                </c:pt>
              </c:numCache>
            </c:numRef>
          </c:val>
          <c:extLst>
            <c:ext xmlns:c16="http://schemas.microsoft.com/office/drawing/2014/chart" uri="{C3380CC4-5D6E-409C-BE32-E72D297353CC}">
              <c16:uniqueId val="{00000006-279F-465E-8862-649C34D6885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0.74</c:v>
                </c:pt>
                <c:pt idx="2">
                  <c:v>#N/A</c:v>
                </c:pt>
                <c:pt idx="3">
                  <c:v>1.1399999999999999</c:v>
                </c:pt>
                <c:pt idx="4">
                  <c:v>#N/A</c:v>
                </c:pt>
                <c:pt idx="5">
                  <c:v>1.17</c:v>
                </c:pt>
                <c:pt idx="6">
                  <c:v>#N/A</c:v>
                </c:pt>
                <c:pt idx="7">
                  <c:v>1.39</c:v>
                </c:pt>
                <c:pt idx="8">
                  <c:v>#N/A</c:v>
                </c:pt>
                <c:pt idx="9">
                  <c:v>1.1200000000000001</c:v>
                </c:pt>
              </c:numCache>
            </c:numRef>
          </c:val>
          <c:extLst>
            <c:ext xmlns:c16="http://schemas.microsoft.com/office/drawing/2014/chart" uri="{C3380CC4-5D6E-409C-BE32-E72D297353CC}">
              <c16:uniqueId val="{00000007-279F-465E-8862-649C34D688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4.8600000000000003</c:v>
                </c:pt>
                <c:pt idx="2">
                  <c:v>#N/A</c:v>
                </c:pt>
                <c:pt idx="3">
                  <c:v>0.1</c:v>
                </c:pt>
                <c:pt idx="4">
                  <c:v>#N/A</c:v>
                </c:pt>
                <c:pt idx="5">
                  <c:v>1.08</c:v>
                </c:pt>
                <c:pt idx="6">
                  <c:v>#N/A</c:v>
                </c:pt>
                <c:pt idx="7">
                  <c:v>2.38</c:v>
                </c:pt>
                <c:pt idx="8">
                  <c:v>#N/A</c:v>
                </c:pt>
                <c:pt idx="9">
                  <c:v>3.79</c:v>
                </c:pt>
              </c:numCache>
            </c:numRef>
          </c:val>
          <c:extLst>
            <c:ext xmlns:c16="http://schemas.microsoft.com/office/drawing/2014/chart" uri="{C3380CC4-5D6E-409C-BE32-E72D297353CC}">
              <c16:uniqueId val="{00000008-279F-465E-8862-649C34D6885E}"/>
            </c:ext>
          </c:extLst>
        </c:ser>
        <c:ser>
          <c:idx val="9"/>
          <c:order val="9"/>
          <c:tx>
            <c:strRef>
              <c:f>データシート!$A$36</c:f>
              <c:strCache>
                <c:ptCount val="1"/>
                <c:pt idx="0">
                  <c:v>市立美唄病院事業会計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2.82</c:v>
                </c:pt>
                <c:pt idx="2">
                  <c:v>#N/A</c:v>
                </c:pt>
                <c:pt idx="3">
                  <c:v>3.6</c:v>
                </c:pt>
                <c:pt idx="4">
                  <c:v>#N/A</c:v>
                </c:pt>
                <c:pt idx="5">
                  <c:v>5.04</c:v>
                </c:pt>
                <c:pt idx="6">
                  <c:v>#N/A</c:v>
                </c:pt>
                <c:pt idx="7">
                  <c:v>6.8</c:v>
                </c:pt>
                <c:pt idx="8">
                  <c:v>#N/A</c:v>
                </c:pt>
                <c:pt idx="9">
                  <c:v>7.15</c:v>
                </c:pt>
              </c:numCache>
            </c:numRef>
          </c:val>
          <c:extLst>
            <c:ext xmlns:c16="http://schemas.microsoft.com/office/drawing/2014/chart" uri="{C3380CC4-5D6E-409C-BE32-E72D297353CC}">
              <c16:uniqueId val="{00000009-279F-465E-8862-649C34D688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1834</c:v>
                </c:pt>
                <c:pt idx="5">
                  <c:v>1819</c:v>
                </c:pt>
                <c:pt idx="8">
                  <c:v>1821</c:v>
                </c:pt>
                <c:pt idx="11">
                  <c:v>1740</c:v>
                </c:pt>
                <c:pt idx="14">
                  <c:v>1767</c:v>
                </c:pt>
              </c:numCache>
            </c:numRef>
          </c:val>
          <c:extLst>
            <c:ext xmlns:c16="http://schemas.microsoft.com/office/drawing/2014/chart" uri="{C3380CC4-5D6E-409C-BE32-E72D297353CC}">
              <c16:uniqueId val="{00000000-16B0-47C7-8BC3-CD709F890F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1</c:v>
                </c:pt>
                <c:pt idx="12">
                  <c:v>0</c:v>
                </c:pt>
              </c:numCache>
            </c:numRef>
          </c:val>
          <c:extLst>
            <c:ext xmlns:c16="http://schemas.microsoft.com/office/drawing/2014/chart" uri="{C3380CC4-5D6E-409C-BE32-E72D297353CC}">
              <c16:uniqueId val="{00000001-16B0-47C7-8BC3-CD709F890F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29</c:v>
                </c:pt>
                <c:pt idx="6">
                  <c:v>28</c:v>
                </c:pt>
                <c:pt idx="9">
                  <c:v>7</c:v>
                </c:pt>
                <c:pt idx="12">
                  <c:v>14</c:v>
                </c:pt>
              </c:numCache>
            </c:numRef>
          </c:val>
          <c:extLst>
            <c:ext xmlns:c16="http://schemas.microsoft.com/office/drawing/2014/chart" uri="{C3380CC4-5D6E-409C-BE32-E72D297353CC}">
              <c16:uniqueId val="{00000002-16B0-47C7-8BC3-CD709F890F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B0-47C7-8BC3-CD709F890F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693</c:v>
                </c:pt>
                <c:pt idx="3">
                  <c:v>704</c:v>
                </c:pt>
                <c:pt idx="6">
                  <c:v>711</c:v>
                </c:pt>
                <c:pt idx="9">
                  <c:v>686</c:v>
                </c:pt>
                <c:pt idx="12">
                  <c:v>706</c:v>
                </c:pt>
              </c:numCache>
            </c:numRef>
          </c:val>
          <c:extLst>
            <c:ext xmlns:c16="http://schemas.microsoft.com/office/drawing/2014/chart" uri="{C3380CC4-5D6E-409C-BE32-E72D297353CC}">
              <c16:uniqueId val="{00000004-16B0-47C7-8BC3-CD709F890F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B0-47C7-8BC3-CD709F890F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B0-47C7-8BC3-CD709F890F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2099</c:v>
                </c:pt>
                <c:pt idx="3">
                  <c:v>2081</c:v>
                </c:pt>
                <c:pt idx="6">
                  <c:v>2005</c:v>
                </c:pt>
                <c:pt idx="9">
                  <c:v>1904</c:v>
                </c:pt>
                <c:pt idx="12">
                  <c:v>1985</c:v>
                </c:pt>
              </c:numCache>
            </c:numRef>
          </c:val>
          <c:extLst>
            <c:ext xmlns:c16="http://schemas.microsoft.com/office/drawing/2014/chart" uri="{C3380CC4-5D6E-409C-BE32-E72D297353CC}">
              <c16:uniqueId val="{00000007-16B0-47C7-8BC3-CD709F890F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986</c:v>
                </c:pt>
                <c:pt idx="2">
                  <c:v>#N/A</c:v>
                </c:pt>
                <c:pt idx="3">
                  <c:v>#N/A</c:v>
                </c:pt>
                <c:pt idx="4">
                  <c:v>995</c:v>
                </c:pt>
                <c:pt idx="5">
                  <c:v>#N/A</c:v>
                </c:pt>
                <c:pt idx="6">
                  <c:v>#N/A</c:v>
                </c:pt>
                <c:pt idx="7">
                  <c:v>923</c:v>
                </c:pt>
                <c:pt idx="8">
                  <c:v>#N/A</c:v>
                </c:pt>
                <c:pt idx="9">
                  <c:v>#N/A</c:v>
                </c:pt>
                <c:pt idx="10">
                  <c:v>858</c:v>
                </c:pt>
                <c:pt idx="11">
                  <c:v>#N/A</c:v>
                </c:pt>
                <c:pt idx="12">
                  <c:v>#N/A</c:v>
                </c:pt>
                <c:pt idx="13">
                  <c:v>938</c:v>
                </c:pt>
                <c:pt idx="14">
                  <c:v>#N/A</c:v>
                </c:pt>
              </c:numCache>
            </c:numRef>
          </c:val>
          <c:smooth val="0"/>
          <c:extLst>
            <c:ext xmlns:c16="http://schemas.microsoft.com/office/drawing/2014/chart" uri="{C3380CC4-5D6E-409C-BE32-E72D297353CC}">
              <c16:uniqueId val="{00000008-16B0-47C7-8BC3-CD709F890F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16984</c:v>
                </c:pt>
                <c:pt idx="5">
                  <c:v>16419</c:v>
                </c:pt>
                <c:pt idx="8">
                  <c:v>15855</c:v>
                </c:pt>
                <c:pt idx="11">
                  <c:v>15320</c:v>
                </c:pt>
                <c:pt idx="14">
                  <c:v>14888</c:v>
                </c:pt>
              </c:numCache>
            </c:numRef>
          </c:val>
          <c:extLst>
            <c:ext xmlns:c16="http://schemas.microsoft.com/office/drawing/2014/chart" uri="{C3380CC4-5D6E-409C-BE32-E72D297353CC}">
              <c16:uniqueId val="{00000000-1EB6-4309-8392-BFC0D8B55F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2200</c:v>
                </c:pt>
                <c:pt idx="5">
                  <c:v>2062</c:v>
                </c:pt>
                <c:pt idx="8">
                  <c:v>1894</c:v>
                </c:pt>
                <c:pt idx="11">
                  <c:v>1669</c:v>
                </c:pt>
                <c:pt idx="14">
                  <c:v>1463</c:v>
                </c:pt>
              </c:numCache>
            </c:numRef>
          </c:val>
          <c:extLst>
            <c:ext xmlns:c16="http://schemas.microsoft.com/office/drawing/2014/chart" uri="{C3380CC4-5D6E-409C-BE32-E72D297353CC}">
              <c16:uniqueId val="{00000001-1EB6-4309-8392-BFC0D8B55F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1140</c:v>
                </c:pt>
                <c:pt idx="5">
                  <c:v>1289</c:v>
                </c:pt>
                <c:pt idx="8">
                  <c:v>1297</c:v>
                </c:pt>
                <c:pt idx="11">
                  <c:v>1527</c:v>
                </c:pt>
                <c:pt idx="14">
                  <c:v>1376</c:v>
                </c:pt>
              </c:numCache>
            </c:numRef>
          </c:val>
          <c:extLst>
            <c:ext xmlns:c16="http://schemas.microsoft.com/office/drawing/2014/chart" uri="{C3380CC4-5D6E-409C-BE32-E72D297353CC}">
              <c16:uniqueId val="{00000002-1EB6-4309-8392-BFC0D8B55F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B6-4309-8392-BFC0D8B55F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B6-4309-8392-BFC0D8B55F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5-1EB6-4309-8392-BFC0D8B55F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3902</c:v>
                </c:pt>
                <c:pt idx="3">
                  <c:v>3749</c:v>
                </c:pt>
                <c:pt idx="6">
                  <c:v>3609</c:v>
                </c:pt>
                <c:pt idx="9">
                  <c:v>3523</c:v>
                </c:pt>
                <c:pt idx="12">
                  <c:v>3309</c:v>
                </c:pt>
              </c:numCache>
            </c:numRef>
          </c:val>
          <c:extLst>
            <c:ext xmlns:c16="http://schemas.microsoft.com/office/drawing/2014/chart" uri="{C3380CC4-5D6E-409C-BE32-E72D297353CC}">
              <c16:uniqueId val="{00000006-1EB6-4309-8392-BFC0D8B55F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EB6-4309-8392-BFC0D8B55F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9566</c:v>
                </c:pt>
                <c:pt idx="3">
                  <c:v>9254</c:v>
                </c:pt>
                <c:pt idx="6">
                  <c:v>8867</c:v>
                </c:pt>
                <c:pt idx="9">
                  <c:v>8413</c:v>
                </c:pt>
                <c:pt idx="12">
                  <c:v>8031</c:v>
                </c:pt>
              </c:numCache>
            </c:numRef>
          </c:val>
          <c:extLst>
            <c:ext xmlns:c16="http://schemas.microsoft.com/office/drawing/2014/chart" uri="{C3380CC4-5D6E-409C-BE32-E72D297353CC}">
              <c16:uniqueId val="{00000008-1EB6-4309-8392-BFC0D8B55F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c:v>
                </c:pt>
                <c:pt idx="3">
                  <c:v>45</c:v>
                </c:pt>
                <c:pt idx="6">
                  <c:v>15</c:v>
                </c:pt>
                <c:pt idx="9">
                  <c:v>11</c:v>
                </c:pt>
                <c:pt idx="12">
                  <c:v>0</c:v>
                </c:pt>
              </c:numCache>
            </c:numRef>
          </c:val>
          <c:extLst>
            <c:ext xmlns:c16="http://schemas.microsoft.com/office/drawing/2014/chart" uri="{C3380CC4-5D6E-409C-BE32-E72D297353CC}">
              <c16:uniqueId val="{00000009-1EB6-4309-8392-BFC0D8B55F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17695</c:v>
                </c:pt>
                <c:pt idx="3">
                  <c:v>16850</c:v>
                </c:pt>
                <c:pt idx="6">
                  <c:v>15984</c:v>
                </c:pt>
                <c:pt idx="9">
                  <c:v>15271</c:v>
                </c:pt>
                <c:pt idx="12">
                  <c:v>14793</c:v>
                </c:pt>
              </c:numCache>
            </c:numRef>
          </c:val>
          <c:extLst>
            <c:ext xmlns:c16="http://schemas.microsoft.com/office/drawing/2014/chart" uri="{C3380CC4-5D6E-409C-BE32-E72D297353CC}">
              <c16:uniqueId val="{0000000A-1EB6-4309-8392-BFC0D8B55F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10927</c:v>
                </c:pt>
                <c:pt idx="2">
                  <c:v>#N/A</c:v>
                </c:pt>
                <c:pt idx="3">
                  <c:v>#N/A</c:v>
                </c:pt>
                <c:pt idx="4">
                  <c:v>10144</c:v>
                </c:pt>
                <c:pt idx="5">
                  <c:v>#N/A</c:v>
                </c:pt>
                <c:pt idx="6">
                  <c:v>#N/A</c:v>
                </c:pt>
                <c:pt idx="7">
                  <c:v>9446</c:v>
                </c:pt>
                <c:pt idx="8">
                  <c:v>#N/A</c:v>
                </c:pt>
                <c:pt idx="9">
                  <c:v>#N/A</c:v>
                </c:pt>
                <c:pt idx="10">
                  <c:v>8717</c:v>
                </c:pt>
                <c:pt idx="11">
                  <c:v>#N/A</c:v>
                </c:pt>
                <c:pt idx="12">
                  <c:v>#N/A</c:v>
                </c:pt>
                <c:pt idx="13">
                  <c:v>8423</c:v>
                </c:pt>
                <c:pt idx="14">
                  <c:v>#N/A</c:v>
                </c:pt>
              </c:numCache>
            </c:numRef>
          </c:val>
          <c:smooth val="0"/>
          <c:extLst>
            <c:ext xmlns:c16="http://schemas.microsoft.com/office/drawing/2014/chart" uri="{C3380CC4-5D6E-409C-BE32-E72D297353CC}">
              <c16:uniqueId val="{0000000B-1EB6-4309-8392-BFC0D8B55F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866</c:v>
                </c:pt>
                <c:pt idx="1">
                  <c:v>913</c:v>
                </c:pt>
                <c:pt idx="2">
                  <c:v>446</c:v>
                </c:pt>
              </c:numCache>
            </c:numRef>
          </c:val>
          <c:extLst>
            <c:ext xmlns:c16="http://schemas.microsoft.com/office/drawing/2014/chart" uri="{C3380CC4-5D6E-409C-BE32-E72D297353CC}">
              <c16:uniqueId val="{00000000-8F52-45DC-9883-600EBCA9DF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8F52-45DC-9883-600EBCA9DF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838</c:v>
                </c:pt>
                <c:pt idx="1">
                  <c:v>873</c:v>
                </c:pt>
                <c:pt idx="2">
                  <c:v>1197</c:v>
                </c:pt>
              </c:numCache>
            </c:numRef>
          </c:val>
          <c:extLst>
            <c:ext xmlns:c16="http://schemas.microsoft.com/office/drawing/2014/chart" uri="{C3380CC4-5D6E-409C-BE32-E72D297353CC}">
              <c16:uniqueId val="{00000002-8F52-45DC-9883-600EBCA9DF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{1AC51E39-6DFE-45BC-9DA2-0C2F46B15181}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6FD-4A01-8669-7329B18758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{1678E959-D828-4DC2-938E-232A2226ABEF}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FD-4A01-8669-7329B18758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{AA911432-2556-4E61-8EBE-145866691EAD}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FD-4A01-8669-7329B18758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{98CE5B55-2E2D-453B-8DD6-2164B596CC5F}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FD-4A01-8669-7329B18758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{E3049046-98DB-427C-A5BD-231C02DE9EA9}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FD-4A01-8669-7329B18758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{84D78647-420F-4B8A-B45C-FD24A0B0D1BC}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6FD-4A01-8669-7329B18758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{62DCDAA4-3DB4-49FE-8355-FF878340198D}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6FD-4A01-8669-7329B18758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{4B101C5C-821E-4BBA-9A52-4E559DF0DFC2}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6FD-4A01-8669-7329B18758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{33186FAA-AFD0-42E7-81C2-65B6633BC772}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6FD-4A01-8669-7329B18758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63.5</c:v>
                </c:pt>
                <c:pt idx="16">
                  <c:v>65.099999999999994</c:v>
                </c:pt>
                <c:pt idx="24">
                  <c:v>66.599999999999994</c:v>
                </c:pt>
                <c:pt idx="32">
                  <c:v>68</c:v>
                </c:pt>
              </c:numCache>
            </c:numRef>
          </c:xVal>
          <c:yVal>
            <c:numRef>
              <c:f>公会計指標分析・財政指標組合せ分析表!$BP$51:$DC$51</c:f>
              <c:numCache>
                <c:formatCode>#,##0.0;"▲ "#,##0.0</c:formatCode>
                <c:ptCount val="40"/>
                <c:pt idx="0">
                  <c:v>152.5</c:v>
                </c:pt>
                <c:pt idx="8">
                  <c:v>144.5</c:v>
                </c:pt>
                <c:pt idx="16">
                  <c:v>135.9</c:v>
                </c:pt>
                <c:pt idx="24">
                  <c:v>125.6</c:v>
                </c:pt>
                <c:pt idx="32">
                  <c:v>118.6</c:v>
                </c:pt>
              </c:numCache>
            </c:numRef>
          </c:yVal>
          <c:smooth val="0"/>
          <c:extLst>
            <c:ext xmlns:c16="http://schemas.microsoft.com/office/drawing/2014/chart" uri="{C3380CC4-5D6E-409C-BE32-E72D297353CC}">
              <c16:uniqueId val="{00000009-A6FD-4A01-8669-7329B18758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{E53E5D0F-49E9-4D9E-9D91-A9E7A7EA7F96}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6FD-4A01-8669-7329B18758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{A4AC2672-77AF-4E1D-ABBD-12B5FBE17BFE}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FD-4A01-8669-7329B18758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{3DBFD0C0-0ACB-4702-B703-67D541AF546A}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FD-4A01-8669-7329B18758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{B0B520CC-DA52-4ECE-913C-2415AF1390EF}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FD-4A01-8669-7329B18758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{8F7E0DB3-9AC7-46B5-8AFF-D555AE46D3C1}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FD-4A01-8669-7329B18758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{30007E0E-F07D-4C13-B8ED-24268F3C64CB}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6FD-4A01-8669-7329B1875861}"/>
                </c:ext>
              </c:extLst>
            </c:dLbl>
            <c:dLbl>
              <c:idx val="16"/>
              <c:layout>
                <c:manualLayout>
                  <c:x val="-2.557616818633072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{0D6FE1F3-DBD5-4A43-958D-13BDDFAD98E7}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6FD-4A01-8669-7329B1875861}"/>
                </c:ext>
              </c:extLst>
            </c:dLbl>
            <c:dLbl>
              <c:idx val="24"/>
              <c:layout>
                <c:manualLayout>
                  <c:x val="-3.858478293347546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{1E75FCD4-E6D5-4157-AE69-51E990A5C4E8}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6FD-4A01-8669-7329B18758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{97895475-F2D5-4192-B63E-BF31AB30F52F}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6FD-4A01-8669-7329B18758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6FD-4A01-8669-7329B1875861}"/>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{F2344F03-317C-471A-AA59-EEE3806AE8B3}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1D0-4CE1-B1B0-B0723FA82E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{E516993A-59B6-476B-93A6-D48492F9448A}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D0-4CE1-B1B0-B0723FA82E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{788D2DD1-25D8-4793-985D-02579B34F91A}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D0-4CE1-B1B0-B0723FA82E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{9E9CC016-F1A6-4982-A862-3EA35C737F76}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D0-4CE1-B1B0-B0723FA82E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{61F59F23-17BA-418D-99F8-405F298E598A}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D0-4CE1-B1B0-B0723FA82E4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{60947FBF-1A15-4836-B266-530EC5BDA217}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1D0-4CE1-B1B0-B0723FA82E4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{DCFDD142-061A-44F9-B0FA-167FC9C0EB97}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1D0-4CE1-B1B0-B0723FA82E4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{DF017B5D-71BF-43F3-9896-3E3E81EC6024}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1D0-4CE1-B1B0-B0723FA82E4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{1FF01538-886E-4386-BD2C-298F58505D95}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1D0-4CE1-B1B0-B0723FA82E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14.1</c:v>
                </c:pt>
                <c:pt idx="16">
                  <c:v>13.7</c:v>
                </c:pt>
                <c:pt idx="24">
                  <c:v>13.2</c:v>
                </c:pt>
                <c:pt idx="32">
                  <c:v>12.9</c:v>
                </c:pt>
              </c:numCache>
            </c:numRef>
          </c:xVal>
          <c:yVal>
            <c:numRef>
              <c:f>公会計指標分析・財政指標組合せ分析表!$BP$73:$DC$73</c:f>
              <c:numCache>
                <c:formatCode>#,##0.0;"▲ "#,##0.0</c:formatCode>
                <c:ptCount val="40"/>
                <c:pt idx="0">
                  <c:v>152.5</c:v>
                </c:pt>
                <c:pt idx="8">
                  <c:v>144.5</c:v>
                </c:pt>
                <c:pt idx="16">
                  <c:v>135.9</c:v>
                </c:pt>
                <c:pt idx="24">
                  <c:v>125.6</c:v>
                </c:pt>
                <c:pt idx="32">
                  <c:v>118.6</c:v>
                </c:pt>
              </c:numCache>
            </c:numRef>
          </c:yVal>
          <c:smooth val="0"/>
          <c:extLst>
            <c:ext xmlns:c16="http://schemas.microsoft.com/office/drawing/2014/chart" uri="{C3380CC4-5D6E-409C-BE32-E72D297353CC}">
              <c16:uniqueId val="{00000009-21D0-4CE1-B1B0-B0723FA82E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001864502327891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{C40DE6BD-647E-4B9A-8AF0-9AB59FF83CDD}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1D0-4CE1-B1B0-B0723FA82E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{67ACDB5C-5A70-4247-A90E-98B0538C58F2}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D0-4CE1-B1B0-B0723FA82E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{54028159-E6C8-4B53-BEDA-C0255CDEA3F3}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D0-4CE1-B1B0-B0723FA82E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{43E26AA2-D4B4-439B-BCE9-D9D9616388BF}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D0-4CE1-B1B0-B0723FA82E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{C27258C3-1FDF-4DD2-99BC-ACE18F568B07}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D0-4CE1-B1B0-B0723FA82E4D}"/>
                </c:ext>
              </c:extLst>
            </c:dLbl>
            <c:dLbl>
              <c:idx val="8"/>
              <c:layout>
                <c:manualLayout>
                  <c:x val="-2.8829840147400729E-2"/>
                  <c:y val="-7.104253901104659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{0295E89A-BFBE-4B52-903D-836CC043C2C7}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1D0-4CE1-B1B0-B0723FA82E4D}"/>
                </c:ext>
              </c:extLst>
            </c:dLbl>
            <c:dLbl>
              <c:idx val="16"/>
              <c:layout>
                <c:manualLayout>
                  <c:x val="-3.1697991619110633E-2"/>
                  <c:y val="-8.55450038940836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{57539667-9191-41BA-B8D8-997E3DC04F97}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1D0-4CE1-B1B0-B0723FA82E4D}"/>
                </c:ext>
              </c:extLst>
            </c:dLbl>
            <c:dLbl>
              <c:idx val="24"/>
              <c:layout>
                <c:manualLayout>
                  <c:x val="-3.1570342725075584E-2"/>
                  <c:y val="-5.306040042276665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{B70C8170-5535-4D74-85FE-2C119BA254D1}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1D0-4CE1-B1B0-B0723FA82E4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{E4E1AE1E-9190-45CC-A35A-0833F8F3999F}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1D0-4CE1-B1B0-B0723FA82E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1D0-4CE1-B1B0-B0723FA82E4D}"/>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20,504
20,440
277.69
20,110,487
19,779,548
329,040
8,674,503
14,793,482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人口減少や全国平均を大きく上回る高齢化率（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市税が少なく、社会情勢や国の制度等の動向に大きく左右される脆弱な財政構造となっている。こうした状況下でも行政サービスを維持していくためには、引き続き行政運営の効率化、経費節減に努めるのはもちろんのこと、地域の特産品を活用し、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の増収に取り組むなど、歳入の確保も図っていく必要がある。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財政健全化計画の終了に伴い給与等の独自削減を廃止したことを主な要因として、平成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を下回ったものの、依然として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極めて硬直化した財政構造となっている。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弾力的な財政運営に転換していくためには、第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期美唄市総合計画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基本計画と整合性を図りつつ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適正な定員管理や普通建設事業の抑制により、人件費や公債費などの経常経費の縮減に努める必要がある。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160746</xdr:rowOff>
    </xdr:from>
    <xdr:to>
      <xdr:col>23</xdr:col>
      <xdr:colOff>133350</xdr:colOff>
      <xdr:row>62</xdr:row>
      <xdr:rowOff>30662</xdr:rowOff>
    </xdr:to>
    <xdr:cxnSp macro="">
      <xdr:nvCxnSpPr>
        <xdr:cNvPr id="134" name="直線コネクタ 133"/>
        <xdr:cNvCxnSpPr/>
      </xdr:nvCxnSpPr>
      <xdr:spPr>
        <a:xfrm flipV="1">
          <a:off x="4114800" y="1061919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30662</xdr:rowOff>
    </xdr:from>
    <xdr:to>
      <xdr:col>19</xdr:col>
      <xdr:colOff>133350</xdr:colOff>
      <xdr:row>62</xdr:row>
      <xdr:rowOff>54791</xdr:rowOff>
    </xdr:to>
    <xdr:cxnSp macro="">
      <xdr:nvCxnSpPr>
        <xdr:cNvPr id="137" name="直線コネクタ 136"/>
        <xdr:cNvCxnSpPr/>
      </xdr:nvCxnSpPr>
      <xdr:spPr>
        <a:xfrm flipV="1">
          <a:off x="3225800" y="106605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54791</xdr:rowOff>
    </xdr:from>
    <xdr:to>
      <xdr:col>15</xdr:col>
      <xdr:colOff>82550</xdr:colOff>
      <xdr:row>62</xdr:row>
      <xdr:rowOff>89263</xdr:rowOff>
    </xdr:to>
    <xdr:cxnSp macro="">
      <xdr:nvCxnSpPr>
        <xdr:cNvPr id="140" name="直線コネクタ 139"/>
        <xdr:cNvCxnSpPr/>
      </xdr:nvCxnSpPr>
      <xdr:spPr>
        <a:xfrm flipV="1">
          <a:off x="2336800" y="106846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62</xdr:row>
      <xdr:rowOff>89263</xdr:rowOff>
    </xdr:to>
    <xdr:cxnSp macro="">
      <xdr:nvCxnSpPr>
        <xdr:cNvPr id="143" name="直線コネクタ 142"/>
        <xdr:cNvCxnSpPr/>
      </xdr:nvCxnSpPr>
      <xdr:spPr>
        <a:xfrm>
          <a:off x="1447800" y="1058127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109946</xdr:rowOff>
    </xdr:from>
    <xdr:to>
      <xdr:col>23</xdr:col>
      <xdr:colOff>184150</xdr:colOff>
      <xdr:row>62</xdr:row>
      <xdr:rowOff>40096</xdr:rowOff>
    </xdr:to>
    <xdr:sp macro="" textlink="">
      <xdr:nvSpPr>
        <xdr:cNvPr id="153" name="楕円 152"/>
        <xdr:cNvSpPr/>
      </xdr:nvSpPr>
      <xdr:spPr>
        <a:xfrm>
          <a:off x="4902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82023</xdr:rowOff>
    </xdr:from>
    <xdr:ext cx="762000" cy="259045"/>
    <xdr:sp macro="" textlink="">
      <xdr:nvSpPr>
        <xdr:cNvPr id="154" name="財政構造の弾力性該当値テキスト"/>
        <xdr:cNvSpPr txBox="1"/>
      </xdr:nvSpPr>
      <xdr:spPr>
        <a:xfrm>
          <a:off x="5041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151312</xdr:rowOff>
    </xdr:from>
    <xdr:to>
      <xdr:col>19</xdr:col>
      <xdr:colOff>184150</xdr:colOff>
      <xdr:row>62</xdr:row>
      <xdr:rowOff>81462</xdr:rowOff>
    </xdr:to>
    <xdr:sp macro="" textlink="">
      <xdr:nvSpPr>
        <xdr:cNvPr id="155" name="楕円 154"/>
        <xdr:cNvSpPr/>
      </xdr:nvSpPr>
      <xdr:spPr>
        <a:xfrm>
          <a:off x="4064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66239</xdr:rowOff>
    </xdr:from>
    <xdr:ext cx="736600" cy="259045"/>
    <xdr:sp macro="" textlink="">
      <xdr:nvSpPr>
        <xdr:cNvPr id="156" name="テキスト ボックス 155"/>
        <xdr:cNvSpPr txBox="1"/>
      </xdr:nvSpPr>
      <xdr:spPr>
        <a:xfrm>
          <a:off x="3733800" y="1069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3991</xdr:rowOff>
    </xdr:from>
    <xdr:to>
      <xdr:col>15</xdr:col>
      <xdr:colOff>133350</xdr:colOff>
      <xdr:row>62</xdr:row>
      <xdr:rowOff>105591</xdr:rowOff>
    </xdr:to>
    <xdr:sp macro="" textlink="">
      <xdr:nvSpPr>
        <xdr:cNvPr id="157" name="楕円 156"/>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90368</xdr:rowOff>
    </xdr:from>
    <xdr:ext cx="762000" cy="259045"/>
    <xdr:sp macro="" textlink="">
      <xdr:nvSpPr>
        <xdr:cNvPr id="158" name="テキスト ボックス 157"/>
        <xdr:cNvSpPr txBox="1"/>
      </xdr:nvSpPr>
      <xdr:spPr>
        <a:xfrm>
          <a:off x="2844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38463</xdr:rowOff>
    </xdr:from>
    <xdr:to>
      <xdr:col>11</xdr:col>
      <xdr:colOff>82550</xdr:colOff>
      <xdr:row>62</xdr:row>
      <xdr:rowOff>140063</xdr:rowOff>
    </xdr:to>
    <xdr:sp macro="" textlink="">
      <xdr:nvSpPr>
        <xdr:cNvPr id="159" name="楕円 158"/>
        <xdr:cNvSpPr/>
      </xdr:nvSpPr>
      <xdr:spPr>
        <a:xfrm>
          <a:off x="2286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124840</xdr:rowOff>
    </xdr:from>
    <xdr:ext cx="762000" cy="259045"/>
    <xdr:sp macro="" textlink="">
      <xdr:nvSpPr>
        <xdr:cNvPr id="160" name="テキスト ボックス 159"/>
        <xdr:cNvSpPr txBox="1"/>
      </xdr:nvSpPr>
      <xdr:spPr>
        <a:xfrm>
          <a:off x="1955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72027</xdr:rowOff>
    </xdr:from>
    <xdr:to>
      <xdr:col>7</xdr:col>
      <xdr:colOff>31750</xdr:colOff>
      <xdr:row>62</xdr:row>
      <xdr:rowOff>2177</xdr:rowOff>
    </xdr:to>
    <xdr:sp macro="" textlink="">
      <xdr:nvSpPr>
        <xdr:cNvPr id="161" name="楕円 160"/>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158404</xdr:rowOff>
    </xdr:from>
    <xdr:ext cx="762000" cy="259045"/>
    <xdr:sp macro="" textlink="">
      <xdr:nvSpPr>
        <xdr:cNvPr id="162" name="テキスト ボックス 161"/>
        <xdr:cNvSpPr txBox="1"/>
      </xdr:nvSpPr>
      <xdr:spPr>
        <a:xfrm>
          <a:off x="1066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人件費・物件費・維持補修費は人口減の影響を含め、いずれも類似団体平均を上回っているため、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各経費とも第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期美唄市総合計画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基本計画や定員適正化計画等に基づき経費の削減を図る。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なお、維持補修費については多額の除排雪経費を要することが類似団体平均を上回る主な要因である。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36478</xdr:rowOff>
    </xdr:from>
    <xdr:to>
      <xdr:col>23</xdr:col>
      <xdr:colOff>133350</xdr:colOff>
      <xdr:row>85</xdr:row>
      <xdr:rowOff>16949</xdr:rowOff>
    </xdr:to>
    <xdr:cxnSp macro="">
      <xdr:nvCxnSpPr>
        <xdr:cNvPr id="194" name="直線コネクタ 193"/>
        <xdr:cNvCxnSpPr/>
      </xdr:nvCxnSpPr>
      <xdr:spPr>
        <a:xfrm>
          <a:off x="4114800" y="14438278"/>
          <a:ext cx="838200" cy="1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36478</xdr:rowOff>
    </xdr:from>
    <xdr:to>
      <xdr:col>19</xdr:col>
      <xdr:colOff>133350</xdr:colOff>
      <xdr:row>84</xdr:row>
      <xdr:rowOff>43697</xdr:rowOff>
    </xdr:to>
    <xdr:cxnSp macro="">
      <xdr:nvCxnSpPr>
        <xdr:cNvPr id="197" name="直線コネクタ 196"/>
        <xdr:cNvCxnSpPr/>
      </xdr:nvCxnSpPr>
      <xdr:spPr>
        <a:xfrm flipV="1">
          <a:off x="3225800" y="14438278"/>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39311</xdr:rowOff>
    </xdr:from>
    <xdr:to>
      <xdr:col>15</xdr:col>
      <xdr:colOff>82550</xdr:colOff>
      <xdr:row>84</xdr:row>
      <xdr:rowOff>43697</xdr:rowOff>
    </xdr:to>
    <xdr:cxnSp macro="">
      <xdr:nvCxnSpPr>
        <xdr:cNvPr id="200" name="直線コネクタ 199"/>
        <xdr:cNvCxnSpPr/>
      </xdr:nvCxnSpPr>
      <xdr:spPr>
        <a:xfrm>
          <a:off x="2336800" y="14441111"/>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168956</xdr:rowOff>
    </xdr:from>
    <xdr:to>
      <xdr:col>11</xdr:col>
      <xdr:colOff>31750</xdr:colOff>
      <xdr:row>84</xdr:row>
      <xdr:rowOff>39311</xdr:rowOff>
    </xdr:to>
    <xdr:cxnSp macro="">
      <xdr:nvCxnSpPr>
        <xdr:cNvPr id="203" name="直線コネクタ 202"/>
        <xdr:cNvCxnSpPr/>
      </xdr:nvCxnSpPr>
      <xdr:spPr>
        <a:xfrm>
          <a:off x="1447800" y="14399306"/>
          <a:ext cx="889000" cy="4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137599</xdr:rowOff>
    </xdr:from>
    <xdr:to>
      <xdr:col>23</xdr:col>
      <xdr:colOff>184150</xdr:colOff>
      <xdr:row>85</xdr:row>
      <xdr:rowOff>67749</xdr:rowOff>
    </xdr:to>
    <xdr:sp macro="" textlink="">
      <xdr:nvSpPr>
        <xdr:cNvPr id="213" name="楕円 212"/>
        <xdr:cNvSpPr/>
      </xdr:nvSpPr>
      <xdr:spPr>
        <a:xfrm>
          <a:off x="4902200" y="145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109676</xdr:rowOff>
    </xdr:from>
    <xdr:ext cx="762000" cy="259045"/>
    <xdr:sp macro="" textlink="">
      <xdr:nvSpPr>
        <xdr:cNvPr id="214" name="人件費・物件費等の状況該当値テキスト"/>
        <xdr:cNvSpPr txBox="1"/>
      </xdr:nvSpPr>
      <xdr:spPr>
        <a:xfrm>
          <a:off x="5041900" y="1451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157128</xdr:rowOff>
    </xdr:from>
    <xdr:to>
      <xdr:col>19</xdr:col>
      <xdr:colOff>184150</xdr:colOff>
      <xdr:row>84</xdr:row>
      <xdr:rowOff>87278</xdr:rowOff>
    </xdr:to>
    <xdr:sp macro="" textlink="">
      <xdr:nvSpPr>
        <xdr:cNvPr id="215" name="楕円 214"/>
        <xdr:cNvSpPr/>
      </xdr:nvSpPr>
      <xdr:spPr>
        <a:xfrm>
          <a:off x="4064000" y="143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72055</xdr:rowOff>
    </xdr:from>
    <xdr:ext cx="736600" cy="259045"/>
    <xdr:sp macro="" textlink="">
      <xdr:nvSpPr>
        <xdr:cNvPr id="216" name="テキスト ボックス 215"/>
        <xdr:cNvSpPr txBox="1"/>
      </xdr:nvSpPr>
      <xdr:spPr>
        <a:xfrm>
          <a:off x="3733800" y="14473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164347</xdr:rowOff>
    </xdr:from>
    <xdr:to>
      <xdr:col>15</xdr:col>
      <xdr:colOff>133350</xdr:colOff>
      <xdr:row>84</xdr:row>
      <xdr:rowOff>94497</xdr:rowOff>
    </xdr:to>
    <xdr:sp macro="" textlink="">
      <xdr:nvSpPr>
        <xdr:cNvPr id="217" name="楕円 216"/>
        <xdr:cNvSpPr/>
      </xdr:nvSpPr>
      <xdr:spPr>
        <a:xfrm>
          <a:off x="3175000" y="143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79274</xdr:rowOff>
    </xdr:from>
    <xdr:ext cx="762000" cy="259045"/>
    <xdr:sp macro="" textlink="">
      <xdr:nvSpPr>
        <xdr:cNvPr id="218" name="テキスト ボックス 217"/>
        <xdr:cNvSpPr txBox="1"/>
      </xdr:nvSpPr>
      <xdr:spPr>
        <a:xfrm>
          <a:off x="2844800" y="144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159961</xdr:rowOff>
    </xdr:from>
    <xdr:to>
      <xdr:col>11</xdr:col>
      <xdr:colOff>82550</xdr:colOff>
      <xdr:row>84</xdr:row>
      <xdr:rowOff>90111</xdr:rowOff>
    </xdr:to>
    <xdr:sp macro="" textlink="">
      <xdr:nvSpPr>
        <xdr:cNvPr id="219" name="楕円 218"/>
        <xdr:cNvSpPr/>
      </xdr:nvSpPr>
      <xdr:spPr>
        <a:xfrm>
          <a:off x="2286000" y="14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74888</xdr:rowOff>
    </xdr:from>
    <xdr:ext cx="762000" cy="259045"/>
    <xdr:sp macro="" textlink="">
      <xdr:nvSpPr>
        <xdr:cNvPr id="220" name="テキスト ボックス 219"/>
        <xdr:cNvSpPr txBox="1"/>
      </xdr:nvSpPr>
      <xdr:spPr>
        <a:xfrm>
          <a:off x="1955800" y="144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118156</xdr:rowOff>
    </xdr:from>
    <xdr:to>
      <xdr:col>7</xdr:col>
      <xdr:colOff>31750</xdr:colOff>
      <xdr:row>84</xdr:row>
      <xdr:rowOff>48306</xdr:rowOff>
    </xdr:to>
    <xdr:sp macro="" textlink="">
      <xdr:nvSpPr>
        <xdr:cNvPr id="221" name="楕円 220"/>
        <xdr:cNvSpPr/>
      </xdr:nvSpPr>
      <xdr:spPr>
        <a:xfrm>
          <a:off x="1397000" y="143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33083</xdr:rowOff>
    </xdr:from>
    <xdr:ext cx="762000" cy="259045"/>
    <xdr:sp macro="" textlink="">
      <xdr:nvSpPr>
        <xdr:cNvPr id="222" name="テキスト ボックス 221"/>
        <xdr:cNvSpPr txBox="1"/>
      </xdr:nvSpPr>
      <xdr:spPr>
        <a:xfrm>
          <a:off x="1066800" y="1443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年度より定員適正化計画に基づき、退職・採用等の状況を見極め、職員数の抑制を図ってきた。平成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年度からは定員適正化計画（第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次）を策定し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期美唄市総合計画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基本計画を踏まえ、限られた行政資源である人材のより効率的・効果的な活用を図るとともに、定員管理の一層の適正化を推進する。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134257</xdr:rowOff>
    </xdr:to>
    <xdr:cxnSp macro="">
      <xdr:nvCxnSpPr>
        <xdr:cNvPr id="258" name="直線コネクタ 257"/>
        <xdr:cNvCxnSpPr/>
      </xdr:nvCxnSpPr>
      <xdr:spPr>
        <a:xfrm flipV="1">
          <a:off x="16179800" y="1445562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134257</xdr:rowOff>
    </xdr:to>
    <xdr:cxnSp macro="">
      <xdr:nvCxnSpPr>
        <xdr:cNvPr id="261" name="直線コネクタ 260"/>
        <xdr:cNvCxnSpPr/>
      </xdr:nvCxnSpPr>
      <xdr:spPr>
        <a:xfrm>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99786</xdr:rowOff>
    </xdr:to>
    <xdr:cxnSp macro="">
      <xdr:nvCxnSpPr>
        <xdr:cNvPr id="264" name="直線コネクタ 263"/>
        <xdr:cNvCxnSpPr/>
      </xdr:nvCxnSpPr>
      <xdr:spPr>
        <a:xfrm flipV="1">
          <a:off x="14401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99786</xdr:rowOff>
    </xdr:to>
    <xdr:cxnSp macro="">
      <xdr:nvCxnSpPr>
        <xdr:cNvPr id="267" name="直線コネクタ 266"/>
        <xdr:cNvCxnSpPr/>
      </xdr:nvCxnSpPr>
      <xdr:spPr>
        <a:xfrm>
          <a:off x="13512800" y="144786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7" name="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78"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9" name="楕円 278"/>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0" name="テキスト ボックス 27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1" name="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2" name="テキスト ボックス 281"/>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3" name="楕円 282"/>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4" name="テキスト ボックス 283"/>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5" name="楕円 284"/>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6" name="テキスト ボックス 285"/>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定員適正化計画に基づき、退職・採用等の状況を見極め、職員数の抑制を図ってきたが、人口の急速な減少により、人口千人当たりの職員数は類似団体との比較においても平均を上回っている。また、消防職員を広域化せず市で任用していることも平均を上回る要因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年度からは定員適正化計画（第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次）を策定し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期美唄市総合計画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基本計画を踏まえ、限られた行政資源である人材のより効率的・効果的な活用を図るとともに、定員管理の一層の適正化を推進する。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138188</xdr:rowOff>
    </xdr:from>
    <xdr:to>
      <xdr:col>81</xdr:col>
      <xdr:colOff>44450</xdr:colOff>
      <xdr:row>65</xdr:row>
      <xdr:rowOff>24191</xdr:rowOff>
    </xdr:to>
    <xdr:cxnSp macro="">
      <xdr:nvCxnSpPr>
        <xdr:cNvPr id="323" name="直線コネクタ 322"/>
        <xdr:cNvCxnSpPr/>
      </xdr:nvCxnSpPr>
      <xdr:spPr>
        <a:xfrm>
          <a:off x="16179800" y="1111098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104866</xdr:rowOff>
    </xdr:from>
    <xdr:to>
      <xdr:col>77</xdr:col>
      <xdr:colOff>44450</xdr:colOff>
      <xdr:row>64</xdr:row>
      <xdr:rowOff>138188</xdr:rowOff>
    </xdr:to>
    <xdr:cxnSp macro="">
      <xdr:nvCxnSpPr>
        <xdr:cNvPr id="326" name="直線コネクタ 325"/>
        <xdr:cNvCxnSpPr/>
      </xdr:nvCxnSpPr>
      <xdr:spPr>
        <a:xfrm>
          <a:off x="15290800" y="1107766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100270</xdr:rowOff>
    </xdr:from>
    <xdr:to>
      <xdr:col>72</xdr:col>
      <xdr:colOff>203200</xdr:colOff>
      <xdr:row>64</xdr:row>
      <xdr:rowOff>104866</xdr:rowOff>
    </xdr:to>
    <xdr:cxnSp macro="">
      <xdr:nvCxnSpPr>
        <xdr:cNvPr id="329" name="直線コネクタ 328"/>
        <xdr:cNvCxnSpPr/>
      </xdr:nvCxnSpPr>
      <xdr:spPr>
        <a:xfrm>
          <a:off x="14401800" y="1107307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71544</xdr:rowOff>
    </xdr:from>
    <xdr:to>
      <xdr:col>68</xdr:col>
      <xdr:colOff>152400</xdr:colOff>
      <xdr:row>64</xdr:row>
      <xdr:rowOff>100270</xdr:rowOff>
    </xdr:to>
    <xdr:cxnSp macro="">
      <xdr:nvCxnSpPr>
        <xdr:cNvPr id="332" name="直線コネクタ 331"/>
        <xdr:cNvCxnSpPr/>
      </xdr:nvCxnSpPr>
      <xdr:spPr>
        <a:xfrm>
          <a:off x="13512800" y="1104434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144841</xdr:rowOff>
    </xdr:from>
    <xdr:to>
      <xdr:col>81</xdr:col>
      <xdr:colOff>95250</xdr:colOff>
      <xdr:row>65</xdr:row>
      <xdr:rowOff>74991</xdr:rowOff>
    </xdr:to>
    <xdr:sp macro="" textlink="">
      <xdr:nvSpPr>
        <xdr:cNvPr id="342" name="楕円 341"/>
        <xdr:cNvSpPr/>
      </xdr:nvSpPr>
      <xdr:spPr>
        <a:xfrm>
          <a:off x="16967200" y="11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116918</xdr:rowOff>
    </xdr:from>
    <xdr:ext cx="762000" cy="259045"/>
    <xdr:sp macro="" textlink="">
      <xdr:nvSpPr>
        <xdr:cNvPr id="343" name="定員管理の状況該当値テキスト"/>
        <xdr:cNvSpPr txBox="1"/>
      </xdr:nvSpPr>
      <xdr:spPr>
        <a:xfrm>
          <a:off x="17106900" y="110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87388</xdr:rowOff>
    </xdr:from>
    <xdr:to>
      <xdr:col>77</xdr:col>
      <xdr:colOff>95250</xdr:colOff>
      <xdr:row>65</xdr:row>
      <xdr:rowOff>17538</xdr:rowOff>
    </xdr:to>
    <xdr:sp macro="" textlink="">
      <xdr:nvSpPr>
        <xdr:cNvPr id="344" name="楕円 343"/>
        <xdr:cNvSpPr/>
      </xdr:nvSpPr>
      <xdr:spPr>
        <a:xfrm>
          <a:off x="16129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2315</xdr:rowOff>
    </xdr:from>
    <xdr:ext cx="736600" cy="259045"/>
    <xdr:sp macro="" textlink="">
      <xdr:nvSpPr>
        <xdr:cNvPr id="345" name="テキスト ボックス 344"/>
        <xdr:cNvSpPr txBox="1"/>
      </xdr:nvSpPr>
      <xdr:spPr>
        <a:xfrm>
          <a:off x="15798800" y="1114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54066</xdr:rowOff>
    </xdr:from>
    <xdr:to>
      <xdr:col>73</xdr:col>
      <xdr:colOff>44450</xdr:colOff>
      <xdr:row>64</xdr:row>
      <xdr:rowOff>155666</xdr:rowOff>
    </xdr:to>
    <xdr:sp macro="" textlink="">
      <xdr:nvSpPr>
        <xdr:cNvPr id="346" name="楕円 345"/>
        <xdr:cNvSpPr/>
      </xdr:nvSpPr>
      <xdr:spPr>
        <a:xfrm>
          <a:off x="15240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140443</xdr:rowOff>
    </xdr:from>
    <xdr:ext cx="762000" cy="259045"/>
    <xdr:sp macro="" textlink="">
      <xdr:nvSpPr>
        <xdr:cNvPr id="347" name="テキスト ボックス 346"/>
        <xdr:cNvSpPr txBox="1"/>
      </xdr:nvSpPr>
      <xdr:spPr>
        <a:xfrm>
          <a:off x="14909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49470</xdr:rowOff>
    </xdr:from>
    <xdr:to>
      <xdr:col>68</xdr:col>
      <xdr:colOff>203200</xdr:colOff>
      <xdr:row>64</xdr:row>
      <xdr:rowOff>151070</xdr:rowOff>
    </xdr:to>
    <xdr:sp macro="" textlink="">
      <xdr:nvSpPr>
        <xdr:cNvPr id="348" name="楕円 347"/>
        <xdr:cNvSpPr/>
      </xdr:nvSpPr>
      <xdr:spPr>
        <a:xfrm>
          <a:off x="143510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135847</xdr:rowOff>
    </xdr:from>
    <xdr:ext cx="762000" cy="259045"/>
    <xdr:sp macro="" textlink="">
      <xdr:nvSpPr>
        <xdr:cNvPr id="349" name="テキスト ボックス 348"/>
        <xdr:cNvSpPr txBox="1"/>
      </xdr:nvSpPr>
      <xdr:spPr>
        <a:xfrm>
          <a:off x="14020800" y="111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20744</xdr:rowOff>
    </xdr:from>
    <xdr:to>
      <xdr:col>64</xdr:col>
      <xdr:colOff>152400</xdr:colOff>
      <xdr:row>64</xdr:row>
      <xdr:rowOff>122344</xdr:rowOff>
    </xdr:to>
    <xdr:sp macro="" textlink="">
      <xdr:nvSpPr>
        <xdr:cNvPr id="350" name="楕円 349"/>
        <xdr:cNvSpPr/>
      </xdr:nvSpPr>
      <xdr:spPr>
        <a:xfrm>
          <a:off x="13462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107121</xdr:rowOff>
    </xdr:from>
    <xdr:ext cx="762000" cy="259045"/>
    <xdr:sp macro="" textlink="">
      <xdr:nvSpPr>
        <xdr:cNvPr id="351" name="テキスト ボックス 350"/>
        <xdr:cNvSpPr txBox="1"/>
      </xdr:nvSpPr>
      <xdr:spPr>
        <a:xfrm>
          <a:off x="13131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上記将来負担比率の分析同様、過去の多大な公共投資の実施により類似団体平均を上回っているが、地方債の新規発行抑制に努めたことから比率も改善し、類似団体平均に迫りつつある。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期美唄市総合計画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基本計画と整合性を図りながら、引き続き建設事業の重点による公債費の抑制に努める。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96414</xdr:rowOff>
    </xdr:from>
    <xdr:to>
      <xdr:col>81</xdr:col>
      <xdr:colOff>44450</xdr:colOff>
      <xdr:row>37</xdr:row>
      <xdr:rowOff>102447</xdr:rowOff>
    </xdr:to>
    <xdr:cxnSp macro="">
      <xdr:nvCxnSpPr>
        <xdr:cNvPr id="385" name="直線コネクタ 384"/>
        <xdr:cNvCxnSpPr/>
      </xdr:nvCxnSpPr>
      <xdr:spPr>
        <a:xfrm flipV="1">
          <a:off x="16179800" y="644006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112501</xdr:rowOff>
    </xdr:to>
    <xdr:cxnSp macro="">
      <xdr:nvCxnSpPr>
        <xdr:cNvPr id="388" name="直線コネクタ 387"/>
        <xdr:cNvCxnSpPr/>
      </xdr:nvCxnSpPr>
      <xdr:spPr>
        <a:xfrm flipV="1">
          <a:off x="15290800" y="644609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112501</xdr:rowOff>
    </xdr:from>
    <xdr:to>
      <xdr:col>72</xdr:col>
      <xdr:colOff>203200</xdr:colOff>
      <xdr:row>37</xdr:row>
      <xdr:rowOff>120544</xdr:rowOff>
    </xdr:to>
    <xdr:cxnSp macro="">
      <xdr:nvCxnSpPr>
        <xdr:cNvPr id="391" name="直線コネクタ 390"/>
        <xdr:cNvCxnSpPr/>
      </xdr:nvCxnSpPr>
      <xdr:spPr>
        <a:xfrm flipV="1">
          <a:off x="14401800" y="645615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120544</xdr:rowOff>
    </xdr:from>
    <xdr:to>
      <xdr:col>68</xdr:col>
      <xdr:colOff>152400</xdr:colOff>
      <xdr:row>37</xdr:row>
      <xdr:rowOff>142663</xdr:rowOff>
    </xdr:to>
    <xdr:cxnSp macro="">
      <xdr:nvCxnSpPr>
        <xdr:cNvPr id="394" name="直線コネクタ 393"/>
        <xdr:cNvCxnSpPr/>
      </xdr:nvCxnSpPr>
      <xdr:spPr>
        <a:xfrm flipV="1">
          <a:off x="13512800" y="64641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45614</xdr:rowOff>
    </xdr:from>
    <xdr:to>
      <xdr:col>81</xdr:col>
      <xdr:colOff>95250</xdr:colOff>
      <xdr:row>37</xdr:row>
      <xdr:rowOff>147214</xdr:rowOff>
    </xdr:to>
    <xdr:sp macro="" textlink="">
      <xdr:nvSpPr>
        <xdr:cNvPr id="404" name="楕円 403"/>
        <xdr:cNvSpPr/>
      </xdr:nvSpPr>
      <xdr:spPr>
        <a:xfrm>
          <a:off x="169672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17691</xdr:rowOff>
    </xdr:from>
    <xdr:ext cx="762000" cy="259045"/>
    <xdr:sp macro="" textlink="">
      <xdr:nvSpPr>
        <xdr:cNvPr id="405" name="公債費負担の状況該当値テキスト"/>
        <xdr:cNvSpPr txBox="1"/>
      </xdr:nvSpPr>
      <xdr:spPr>
        <a:xfrm>
          <a:off x="17106900" y="63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6" name="楕円 405"/>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138023</xdr:rowOff>
    </xdr:from>
    <xdr:ext cx="736600" cy="259045"/>
    <xdr:sp macro="" textlink="">
      <xdr:nvSpPr>
        <xdr:cNvPr id="407" name="テキスト ボックス 406"/>
        <xdr:cNvSpPr txBox="1"/>
      </xdr:nvSpPr>
      <xdr:spPr>
        <a:xfrm>
          <a:off x="15798800" y="6481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61701</xdr:rowOff>
    </xdr:from>
    <xdr:to>
      <xdr:col>73</xdr:col>
      <xdr:colOff>44450</xdr:colOff>
      <xdr:row>37</xdr:row>
      <xdr:rowOff>163301</xdr:rowOff>
    </xdr:to>
    <xdr:sp macro="" textlink="">
      <xdr:nvSpPr>
        <xdr:cNvPr id="408" name="楕円 407"/>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148078</xdr:rowOff>
    </xdr:from>
    <xdr:ext cx="762000" cy="259045"/>
    <xdr:sp macro="" textlink="">
      <xdr:nvSpPr>
        <xdr:cNvPr id="409" name="テキスト ボックス 408"/>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69744</xdr:rowOff>
    </xdr:from>
    <xdr:to>
      <xdr:col>68</xdr:col>
      <xdr:colOff>203200</xdr:colOff>
      <xdr:row>37</xdr:row>
      <xdr:rowOff>171345</xdr:rowOff>
    </xdr:to>
    <xdr:sp macro="" textlink="">
      <xdr:nvSpPr>
        <xdr:cNvPr id="410" name="楕円 409"/>
        <xdr:cNvSpPr/>
      </xdr:nvSpPr>
      <xdr:spPr>
        <a:xfrm>
          <a:off x="14351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156121</xdr:rowOff>
    </xdr:from>
    <xdr:ext cx="762000" cy="259045"/>
    <xdr:sp macro="" textlink="">
      <xdr:nvSpPr>
        <xdr:cNvPr id="411" name="テキスト ボックス 410"/>
        <xdr:cNvSpPr txBox="1"/>
      </xdr:nvSpPr>
      <xdr:spPr>
        <a:xfrm>
          <a:off x="14020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12" name="楕円 411"/>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6790</xdr:rowOff>
    </xdr:from>
    <xdr:ext cx="762000" cy="259045"/>
    <xdr:sp macro="" textlink="">
      <xdr:nvSpPr>
        <xdr:cNvPr id="413" name="テキスト ボックス 412"/>
        <xdr:cNvSpPr txBox="1"/>
      </xdr:nvSpPr>
      <xdr:spPr>
        <a:xfrm>
          <a:off x="13131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バブル経済崩壊後、国の度重なる景気経済対策に呼応して実施した公共投資の拡大のほか、公営住宅や最終処分場の建設、下水道整備に対する繰出金の累増などにより、地方債残高等が類似団体平均を上回っている。また、国営土地改良整備事業の債務負担があることも比率を押し上げ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しかしながら、定員適正化計画に基づく人員の削減や地方債の新規発行抑制に努めたことから、比率は改善傾向にあり、類似団体平均との差も埋まりつつある。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期美唄市総合計画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基本計画と整合性を図りながら、引き続き比率の改善に努める。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104436</xdr:rowOff>
    </xdr:from>
    <xdr:to>
      <xdr:col>81</xdr:col>
      <xdr:colOff>44450</xdr:colOff>
      <xdr:row>16</xdr:row>
      <xdr:rowOff>132588</xdr:rowOff>
    </xdr:to>
    <xdr:cxnSp macro="">
      <xdr:nvCxnSpPr>
        <xdr:cNvPr id="447" name="直線コネクタ 446"/>
        <xdr:cNvCxnSpPr/>
      </xdr:nvCxnSpPr>
      <xdr:spPr>
        <a:xfrm flipV="1">
          <a:off x="16179800" y="284763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132588</xdr:rowOff>
    </xdr:from>
    <xdr:to>
      <xdr:col>77</xdr:col>
      <xdr:colOff>44450</xdr:colOff>
      <xdr:row>17</xdr:row>
      <xdr:rowOff>2561</xdr:rowOff>
    </xdr:to>
    <xdr:cxnSp macro="">
      <xdr:nvCxnSpPr>
        <xdr:cNvPr id="450" name="直線コネクタ 449"/>
        <xdr:cNvCxnSpPr/>
      </xdr:nvCxnSpPr>
      <xdr:spPr>
        <a:xfrm flipV="1">
          <a:off x="15290800" y="2875788"/>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2561</xdr:rowOff>
    </xdr:from>
    <xdr:to>
      <xdr:col>72</xdr:col>
      <xdr:colOff>203200</xdr:colOff>
      <xdr:row>17</xdr:row>
      <xdr:rowOff>37148</xdr:rowOff>
    </xdr:to>
    <xdr:cxnSp macro="">
      <xdr:nvCxnSpPr>
        <xdr:cNvPr id="453" name="直線コネクタ 452"/>
        <xdr:cNvCxnSpPr/>
      </xdr:nvCxnSpPr>
      <xdr:spPr>
        <a:xfrm flipV="1">
          <a:off x="14401800" y="2917211"/>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37148</xdr:rowOff>
    </xdr:from>
    <xdr:to>
      <xdr:col>68</xdr:col>
      <xdr:colOff>152400</xdr:colOff>
      <xdr:row>17</xdr:row>
      <xdr:rowOff>69321</xdr:rowOff>
    </xdr:to>
    <xdr:cxnSp macro="">
      <xdr:nvCxnSpPr>
        <xdr:cNvPr id="456" name="直線コネクタ 455"/>
        <xdr:cNvCxnSpPr/>
      </xdr:nvCxnSpPr>
      <xdr:spPr>
        <a:xfrm flipV="1">
          <a:off x="13512800" y="295179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53636</xdr:rowOff>
    </xdr:from>
    <xdr:to>
      <xdr:col>81</xdr:col>
      <xdr:colOff>95250</xdr:colOff>
      <xdr:row>16</xdr:row>
      <xdr:rowOff>155236</xdr:rowOff>
    </xdr:to>
    <xdr:sp macro="" textlink="">
      <xdr:nvSpPr>
        <xdr:cNvPr id="466" name="楕円 465"/>
        <xdr:cNvSpPr/>
      </xdr:nvSpPr>
      <xdr:spPr>
        <a:xfrm>
          <a:off x="169672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25713</xdr:rowOff>
    </xdr:from>
    <xdr:ext cx="762000" cy="259045"/>
    <xdr:sp macro="" textlink="">
      <xdr:nvSpPr>
        <xdr:cNvPr id="467" name="将来負担の状況該当値テキスト"/>
        <xdr:cNvSpPr txBox="1"/>
      </xdr:nvSpPr>
      <xdr:spPr>
        <a:xfrm>
          <a:off x="17106900" y="27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81788</xdr:rowOff>
    </xdr:from>
    <xdr:to>
      <xdr:col>77</xdr:col>
      <xdr:colOff>95250</xdr:colOff>
      <xdr:row>17</xdr:row>
      <xdr:rowOff>11938</xdr:rowOff>
    </xdr:to>
    <xdr:sp macro="" textlink="">
      <xdr:nvSpPr>
        <xdr:cNvPr id="468" name="楕円 467"/>
        <xdr:cNvSpPr/>
      </xdr:nvSpPr>
      <xdr:spPr>
        <a:xfrm>
          <a:off x="16129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168165</xdr:rowOff>
    </xdr:from>
    <xdr:ext cx="736600" cy="259045"/>
    <xdr:sp macro="" textlink="">
      <xdr:nvSpPr>
        <xdr:cNvPr id="469" name="テキスト ボックス 468"/>
        <xdr:cNvSpPr txBox="1"/>
      </xdr:nvSpPr>
      <xdr:spPr>
        <a:xfrm>
          <a:off x="15798800" y="291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123211</xdr:rowOff>
    </xdr:from>
    <xdr:to>
      <xdr:col>73</xdr:col>
      <xdr:colOff>44450</xdr:colOff>
      <xdr:row>17</xdr:row>
      <xdr:rowOff>53361</xdr:rowOff>
    </xdr:to>
    <xdr:sp macro="" textlink="">
      <xdr:nvSpPr>
        <xdr:cNvPr id="470" name="楕円 469"/>
        <xdr:cNvSpPr/>
      </xdr:nvSpPr>
      <xdr:spPr>
        <a:xfrm>
          <a:off x="15240000" y="28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38138</xdr:rowOff>
    </xdr:from>
    <xdr:ext cx="762000" cy="259045"/>
    <xdr:sp macro="" textlink="">
      <xdr:nvSpPr>
        <xdr:cNvPr id="471" name="テキスト ボックス 470"/>
        <xdr:cNvSpPr txBox="1"/>
      </xdr:nvSpPr>
      <xdr:spPr>
        <a:xfrm>
          <a:off x="14909800" y="295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157798</xdr:rowOff>
    </xdr:from>
    <xdr:to>
      <xdr:col>68</xdr:col>
      <xdr:colOff>203200</xdr:colOff>
      <xdr:row>17</xdr:row>
      <xdr:rowOff>87948</xdr:rowOff>
    </xdr:to>
    <xdr:sp macro="" textlink="">
      <xdr:nvSpPr>
        <xdr:cNvPr id="472" name="楕円 471"/>
        <xdr:cNvSpPr/>
      </xdr:nvSpPr>
      <xdr:spPr>
        <a:xfrm>
          <a:off x="14351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72725</xdr:rowOff>
    </xdr:from>
    <xdr:ext cx="762000" cy="259045"/>
    <xdr:sp macro="" textlink="">
      <xdr:nvSpPr>
        <xdr:cNvPr id="473" name="テキスト ボックス 472"/>
        <xdr:cNvSpPr txBox="1"/>
      </xdr:nvSpPr>
      <xdr:spPr>
        <a:xfrm>
          <a:off x="14020800" y="298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18521</xdr:rowOff>
    </xdr:from>
    <xdr:to>
      <xdr:col>64</xdr:col>
      <xdr:colOff>152400</xdr:colOff>
      <xdr:row>17</xdr:row>
      <xdr:rowOff>120121</xdr:rowOff>
    </xdr:to>
    <xdr:sp macro="" textlink="">
      <xdr:nvSpPr>
        <xdr:cNvPr id="474" name="楕円 473"/>
        <xdr:cNvSpPr/>
      </xdr:nvSpPr>
      <xdr:spPr>
        <a:xfrm>
          <a:off x="13462000" y="29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104898</xdr:rowOff>
    </xdr:from>
    <xdr:ext cx="762000" cy="259045"/>
    <xdr:sp macro="" textlink="">
      <xdr:nvSpPr>
        <xdr:cNvPr id="475" name="テキスト ボックス 474"/>
        <xdr:cNvSpPr txBox="1"/>
      </xdr:nvSpPr>
      <xdr:spPr>
        <a:xfrm>
          <a:off x="13131800" y="30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20,504
20,440
277.69
20,110,487
19,779,548
329,040
8,674,503
14,793,482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財政健全化計画の終了に伴い給与等の独自削減を廃止したことを主な要因として、類似団体平均を上回る水準となってい</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職員数削減の推進を含めた人件費全体の抑制に努め</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た結果、令和</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年度において類似団体平均を下回る水準となった。しかしながら人件費及び人件費に準ずる費用の人口</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人当たり決算額の合計は類似団体平均を大きく上回っており、</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期美唄市総合計画</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前期</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基本計画との整合性を図りながら</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職員の効率的な配置を行い、定員適正化計画等に基づき、職員数削減の推進を含めた人件費全体の抑制に努める。</a:t>
          </a:r>
          <a:endParaRPr lang="ja-JP" altLang="ja-JP" sz="13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153670</xdr:rowOff>
    </xdr:to>
    <xdr:cxnSp macro="">
      <xdr:nvCxnSpPr>
        <xdr:cNvPr id="66" name="直線コネクタ 65"/>
        <xdr:cNvCxnSpPr/>
      </xdr:nvCxnSpPr>
      <xdr:spPr>
        <a:xfrm flipV="1">
          <a:off x="3987800" y="6390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20320</xdr:rowOff>
    </xdr:to>
    <xdr:cxnSp macro="">
      <xdr:nvCxnSpPr>
        <xdr:cNvPr id="69" name="直線コネクタ 68"/>
        <xdr:cNvCxnSpPr/>
      </xdr:nvCxnSpPr>
      <xdr:spPr>
        <a:xfrm flipV="1">
          <a:off x="3098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50800</xdr:rowOff>
    </xdr:to>
    <xdr:cxnSp macro="">
      <xdr:nvCxnSpPr>
        <xdr:cNvPr id="72" name="直線コネクタ 71"/>
        <xdr:cNvCxnSpPr/>
      </xdr:nvCxnSpPr>
      <xdr:spPr>
        <a:xfrm flipV="1">
          <a:off x="2209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50800</xdr:rowOff>
    </xdr:to>
    <xdr:cxnSp macro="">
      <xdr:nvCxnSpPr>
        <xdr:cNvPr id="75" name="直線コネクタ 74"/>
        <xdr:cNvCxnSpPr/>
      </xdr:nvCxnSpPr>
      <xdr:spPr>
        <a:xfrm>
          <a:off x="1320800" y="6436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6"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公共施設の老朽化等に伴う小規模修繕費の増加や燃料単価の高騰による光熱水費の増額により、類似団体平均と同程度の水準で上昇傾向にある。今後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期美唄市総合計画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前期基本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計画等に基づき事業の見直しや効率化を図り経費の節減に努める。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114300</xdr:rowOff>
    </xdr:from>
    <xdr:to>
      <xdr:col>82</xdr:col>
      <xdr:colOff>107950</xdr:colOff>
      <xdr:row>18</xdr:row>
      <xdr:rowOff>114300</xdr:rowOff>
    </xdr:to>
    <xdr:cxnSp macro="">
      <xdr:nvCxnSpPr>
        <xdr:cNvPr id="127" name="直線コネクタ 126"/>
        <xdr:cNvCxnSpPr/>
      </xdr:nvCxnSpPr>
      <xdr:spPr>
        <a:xfrm>
          <a:off x="15671800" y="320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18</xdr:row>
      <xdr:rowOff>127000</xdr:rowOff>
    </xdr:to>
    <xdr:cxnSp macro="">
      <xdr:nvCxnSpPr>
        <xdr:cNvPr id="130" name="直線コネクタ 129"/>
        <xdr:cNvCxnSpPr/>
      </xdr:nvCxnSpPr>
      <xdr:spPr>
        <a:xfrm flipV="1">
          <a:off x="14782800" y="320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127000</xdr:rowOff>
    </xdr:to>
    <xdr:cxnSp macro="">
      <xdr:nvCxnSpPr>
        <xdr:cNvPr id="133" name="直線コネクタ 132"/>
        <xdr:cNvCxnSpPr/>
      </xdr:nvCxnSpPr>
      <xdr:spPr>
        <a:xfrm>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0</xdr:rowOff>
    </xdr:from>
    <xdr:to>
      <xdr:col>69</xdr:col>
      <xdr:colOff>92075</xdr:colOff>
      <xdr:row>18</xdr:row>
      <xdr:rowOff>50800</xdr:rowOff>
    </xdr:to>
    <xdr:cxnSp macro="">
      <xdr:nvCxnSpPr>
        <xdr:cNvPr id="136" name="直線コネクタ 135"/>
        <xdr:cNvCxnSpPr/>
      </xdr:nvCxnSpPr>
      <xdr:spPr>
        <a:xfrm>
          <a:off x="13004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6" name="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8" name="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54" name="楕円 153"/>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55" name="テキスト ボックス 154"/>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高齢化率については全国平均を上回っているものの、高齢化とともに人口減少も進んでいることから、扶助費は類似団体平均と比較すると同等程度で推移している。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82550</xdr:rowOff>
    </xdr:to>
    <xdr:cxnSp macro="">
      <xdr:nvCxnSpPr>
        <xdr:cNvPr id="188" name="直線コネクタ 187"/>
        <xdr:cNvCxnSpPr/>
      </xdr:nvCxnSpPr>
      <xdr:spPr>
        <a:xfrm flipV="1">
          <a:off x="3987800" y="9728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95250</xdr:rowOff>
    </xdr:to>
    <xdr:cxnSp macro="">
      <xdr:nvCxnSpPr>
        <xdr:cNvPr id="191" name="直線コネクタ 190"/>
        <xdr:cNvCxnSpPr/>
      </xdr:nvCxnSpPr>
      <xdr:spPr>
        <a:xfrm flipV="1">
          <a:off x="3098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95250</xdr:rowOff>
    </xdr:to>
    <xdr:cxnSp macro="">
      <xdr:nvCxnSpPr>
        <xdr:cNvPr id="194" name="直線コネクタ 193"/>
        <xdr:cNvCxnSpPr/>
      </xdr:nvCxnSpPr>
      <xdr:spPr>
        <a:xfrm>
          <a:off x="2209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95250</xdr:rowOff>
    </xdr:to>
    <xdr:cxnSp macro="">
      <xdr:nvCxnSpPr>
        <xdr:cNvPr id="197" name="直線コネクタ 196"/>
        <xdr:cNvCxnSpPr/>
      </xdr:nvCxnSpPr>
      <xdr:spPr>
        <a:xfrm>
          <a:off x="1320800" y="9728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1" name="楕円 210"/>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2" name="テキスト ボックス 211"/>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4" name="テキスト ボックス 213"/>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下水道事業及び国民健康保険事業に対する繰出金が多額となっていることから、類似団体平均を上回っている。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については、管路の計画的な改修・更新と経営状況に見合った使用料見直しの検討を進め、国民健康保険事業については、医療費の動向と準備基金残高の状況を踏まえ、適切な規模の繰出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138430</xdr:rowOff>
    </xdr:from>
    <xdr:to>
      <xdr:col>82</xdr:col>
      <xdr:colOff>107950</xdr:colOff>
      <xdr:row>61</xdr:row>
      <xdr:rowOff>153670</xdr:rowOff>
    </xdr:to>
    <xdr:cxnSp macro="">
      <xdr:nvCxnSpPr>
        <xdr:cNvPr id="249" name="直線コネクタ 248"/>
        <xdr:cNvCxnSpPr/>
      </xdr:nvCxnSpPr>
      <xdr:spPr>
        <a:xfrm>
          <a:off x="15671800" y="10596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69850</xdr:rowOff>
    </xdr:from>
    <xdr:to>
      <xdr:col>78</xdr:col>
      <xdr:colOff>69850</xdr:colOff>
      <xdr:row>61</xdr:row>
      <xdr:rowOff>138430</xdr:rowOff>
    </xdr:to>
    <xdr:cxnSp macro="">
      <xdr:nvCxnSpPr>
        <xdr:cNvPr id="252" name="直線コネクタ 251"/>
        <xdr:cNvCxnSpPr/>
      </xdr:nvCxnSpPr>
      <xdr:spPr>
        <a:xfrm>
          <a:off x="14782800" y="1052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100330</xdr:rowOff>
    </xdr:to>
    <xdr:cxnSp macro="">
      <xdr:nvCxnSpPr>
        <xdr:cNvPr id="255" name="直線コネクタ 254"/>
        <xdr:cNvCxnSpPr/>
      </xdr:nvCxnSpPr>
      <xdr:spPr>
        <a:xfrm flipV="1">
          <a:off x="13893800" y="1052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77470</xdr:rowOff>
    </xdr:from>
    <xdr:to>
      <xdr:col>69</xdr:col>
      <xdr:colOff>92075</xdr:colOff>
      <xdr:row>61</xdr:row>
      <xdr:rowOff>100330</xdr:rowOff>
    </xdr:to>
    <xdr:cxnSp macro="">
      <xdr:nvCxnSpPr>
        <xdr:cNvPr id="258" name="直線コネクタ 257"/>
        <xdr:cNvCxnSpPr/>
      </xdr:nvCxnSpPr>
      <xdr:spPr>
        <a:xfrm>
          <a:off x="13004800" y="1053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102870</xdr:rowOff>
    </xdr:from>
    <xdr:to>
      <xdr:col>82</xdr:col>
      <xdr:colOff>158750</xdr:colOff>
      <xdr:row>62</xdr:row>
      <xdr:rowOff>33020</xdr:rowOff>
    </xdr:to>
    <xdr:sp macro="" textlink="">
      <xdr:nvSpPr>
        <xdr:cNvPr id="268" name="楕円 267"/>
        <xdr:cNvSpPr/>
      </xdr:nvSpPr>
      <xdr:spPr>
        <a:xfrm>
          <a:off x="164592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11447</xdr:rowOff>
    </xdr:from>
    <xdr:ext cx="762000" cy="259045"/>
    <xdr:sp macro="" textlink="">
      <xdr:nvSpPr>
        <xdr:cNvPr id="269" name="その他該当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87630</xdr:rowOff>
    </xdr:from>
    <xdr:to>
      <xdr:col>78</xdr:col>
      <xdr:colOff>120650</xdr:colOff>
      <xdr:row>62</xdr:row>
      <xdr:rowOff>17780</xdr:rowOff>
    </xdr:to>
    <xdr:sp macro="" textlink="">
      <xdr:nvSpPr>
        <xdr:cNvPr id="270" name="楕円 269"/>
        <xdr:cNvSpPr/>
      </xdr:nvSpPr>
      <xdr:spPr>
        <a:xfrm>
          <a:off x="15621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2557</xdr:rowOff>
    </xdr:from>
    <xdr:ext cx="736600" cy="259045"/>
    <xdr:sp macro="" textlink="">
      <xdr:nvSpPr>
        <xdr:cNvPr id="271" name="テキスト ボックス 270"/>
        <xdr:cNvSpPr txBox="1"/>
      </xdr:nvSpPr>
      <xdr:spPr>
        <a:xfrm>
          <a:off x="15290800" y="1063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2" name="楕円 271"/>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3" name="テキスト ボックス 272"/>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49530</xdr:rowOff>
    </xdr:from>
    <xdr:to>
      <xdr:col>69</xdr:col>
      <xdr:colOff>142875</xdr:colOff>
      <xdr:row>61</xdr:row>
      <xdr:rowOff>151130</xdr:rowOff>
    </xdr:to>
    <xdr:sp macro="" textlink="">
      <xdr:nvSpPr>
        <xdr:cNvPr id="274" name="楕円 273"/>
        <xdr:cNvSpPr/>
      </xdr:nvSpPr>
      <xdr:spPr>
        <a:xfrm>
          <a:off x="13843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135907</xdr:rowOff>
    </xdr:from>
    <xdr:ext cx="762000" cy="259045"/>
    <xdr:sp macro="" textlink="">
      <xdr:nvSpPr>
        <xdr:cNvPr id="275" name="テキスト ボックス 274"/>
        <xdr:cNvSpPr txBox="1"/>
      </xdr:nvSpPr>
      <xdr:spPr>
        <a:xfrm>
          <a:off x="13512800" y="105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26670</xdr:rowOff>
    </xdr:from>
    <xdr:to>
      <xdr:col>65</xdr:col>
      <xdr:colOff>53975</xdr:colOff>
      <xdr:row>61</xdr:row>
      <xdr:rowOff>128270</xdr:rowOff>
    </xdr:to>
    <xdr:sp macro="" textlink="">
      <xdr:nvSpPr>
        <xdr:cNvPr id="276" name="楕円 275"/>
        <xdr:cNvSpPr/>
      </xdr:nvSpPr>
      <xdr:spPr>
        <a:xfrm>
          <a:off x="12954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113047</xdr:rowOff>
    </xdr:from>
    <xdr:ext cx="762000" cy="259045"/>
    <xdr:sp macro="" textlink="">
      <xdr:nvSpPr>
        <xdr:cNvPr id="277" name="テキスト ボックス 276"/>
        <xdr:cNvSpPr txBox="1"/>
      </xdr:nvSpPr>
      <xdr:spPr>
        <a:xfrm>
          <a:off x="126238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ごみ処理等を広域化した平成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年度に上昇し、それ以降同程度の水準で推移しているものの、依然、一部事務組合に対する負担金等が低いことから、類似団体平均を下回っている状況にある。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42418</xdr:rowOff>
    </xdr:to>
    <xdr:cxnSp macro="">
      <xdr:nvCxnSpPr>
        <xdr:cNvPr id="307" name="直線コネクタ 306"/>
        <xdr:cNvCxnSpPr/>
      </xdr:nvCxnSpPr>
      <xdr:spPr>
        <a:xfrm>
          <a:off x="15671800" y="60248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28702</xdr:rowOff>
    </xdr:to>
    <xdr:cxnSp macro="">
      <xdr:nvCxnSpPr>
        <xdr:cNvPr id="310" name="直線コネクタ 309"/>
        <xdr:cNvCxnSpPr/>
      </xdr:nvCxnSpPr>
      <xdr:spPr>
        <a:xfrm flipV="1">
          <a:off x="14782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33274</xdr:rowOff>
    </xdr:to>
    <xdr:cxnSp macro="">
      <xdr:nvCxnSpPr>
        <xdr:cNvPr id="313" name="直線コネクタ 312"/>
        <xdr:cNvCxnSpPr/>
      </xdr:nvCxnSpPr>
      <xdr:spPr>
        <a:xfrm flipV="1">
          <a:off x="13893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33274</xdr:rowOff>
    </xdr:to>
    <xdr:cxnSp macro="">
      <xdr:nvCxnSpPr>
        <xdr:cNvPr id="316" name="直線コネクタ 315"/>
        <xdr:cNvCxnSpPr/>
      </xdr:nvCxnSpPr>
      <xdr:spPr>
        <a:xfrm>
          <a:off x="13004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6" name="楕円 325"/>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7"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8" name="楕円 327"/>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9" name="テキスト ボックス 328"/>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0" name="楕円 329"/>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1" name="テキスト ボックス 330"/>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2" name="楕円 331"/>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3" name="テキスト ボックス 332"/>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4" name="楕円 333"/>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5" name="テキスト ボックス 334"/>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国の景気対策に呼応した公共事業の影響により類似団体平均より高い。さらには、下水道事業などの元利償還金に係る繰出金などの公債費に準ずる費用を合計した場合の人口１人当たり額では類似団体平均を大きく上回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期美唄市総合計画後期基本計画と整合性を図りながら建設事業の重点化と新規発行地方債の抑制に努める必要がある。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58420</xdr:rowOff>
    </xdr:to>
    <xdr:cxnSp macro="">
      <xdr:nvCxnSpPr>
        <xdr:cNvPr id="367" name="直線コネクタ 366"/>
        <xdr:cNvCxnSpPr/>
      </xdr:nvCxnSpPr>
      <xdr:spPr>
        <a:xfrm>
          <a:off x="3987800" y="12905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62230</xdr:rowOff>
    </xdr:to>
    <xdr:cxnSp macro="">
      <xdr:nvCxnSpPr>
        <xdr:cNvPr id="370" name="直線コネクタ 369"/>
        <xdr:cNvCxnSpPr/>
      </xdr:nvCxnSpPr>
      <xdr:spPr>
        <a:xfrm flipV="1">
          <a:off x="3098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75565</xdr:rowOff>
    </xdr:to>
    <xdr:cxnSp macro="">
      <xdr:nvCxnSpPr>
        <xdr:cNvPr id="373" name="直線コネクタ 372"/>
        <xdr:cNvCxnSpPr/>
      </xdr:nvCxnSpPr>
      <xdr:spPr>
        <a:xfrm flipV="1">
          <a:off x="2209800" y="129209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75565</xdr:rowOff>
    </xdr:to>
    <xdr:cxnSp macro="">
      <xdr:nvCxnSpPr>
        <xdr:cNvPr id="376" name="直線コネクタ 375"/>
        <xdr:cNvCxnSpPr/>
      </xdr:nvCxnSpPr>
      <xdr:spPr>
        <a:xfrm>
          <a:off x="1320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6" name="楕円 385"/>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151147</xdr:rowOff>
    </xdr:from>
    <xdr:ext cx="762000" cy="259045"/>
    <xdr:sp macro="" textlink="">
      <xdr:nvSpPr>
        <xdr:cNvPr id="387" name="公債費該当値テキスト"/>
        <xdr:cNvSpPr txBox="1"/>
      </xdr:nvSpPr>
      <xdr:spPr>
        <a:xfrm>
          <a:off x="4914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8" name="楕円 387"/>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82566</xdr:rowOff>
    </xdr:from>
    <xdr:ext cx="736600" cy="259045"/>
    <xdr:sp macro="" textlink="">
      <xdr:nvSpPr>
        <xdr:cNvPr id="389" name="テキスト ボックス 388"/>
        <xdr:cNvSpPr txBox="1"/>
      </xdr:nvSpPr>
      <xdr:spPr>
        <a:xfrm>
          <a:off x="3606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0" name="楕円 389"/>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97807</xdr:rowOff>
    </xdr:from>
    <xdr:ext cx="762000" cy="259045"/>
    <xdr:sp macro="" textlink="">
      <xdr:nvSpPr>
        <xdr:cNvPr id="391" name="テキスト ボックス 390"/>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2" name="楕円 391"/>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111141</xdr:rowOff>
    </xdr:from>
    <xdr:ext cx="762000" cy="259045"/>
    <xdr:sp macro="" textlink="">
      <xdr:nvSpPr>
        <xdr:cNvPr id="393" name="テキスト ボックス 392"/>
        <xdr:cNvSpPr txBox="1"/>
      </xdr:nvSpPr>
      <xdr:spPr>
        <a:xfrm>
          <a:off x="1828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4" name="楕円 393"/>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395" name="テキスト ボックス 394"/>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人件費及び繰出金に係る比率が多くを占めることにより、類似団体平均を大きく上回る水準で推移している。それぞれの欄に記載の対策により、経常収支比率の低減を図っていく。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140715</xdr:rowOff>
    </xdr:to>
    <xdr:cxnSp macro="">
      <xdr:nvCxnSpPr>
        <xdr:cNvPr id="426" name="直線コネクタ 425"/>
        <xdr:cNvCxnSpPr/>
      </xdr:nvCxnSpPr>
      <xdr:spPr>
        <a:xfrm flipV="1">
          <a:off x="15671800" y="134315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140715</xdr:rowOff>
    </xdr:to>
    <xdr:cxnSp macro="">
      <xdr:nvCxnSpPr>
        <xdr:cNvPr id="429" name="直線コネクタ 428"/>
        <xdr:cNvCxnSpPr/>
      </xdr:nvCxnSpPr>
      <xdr:spPr>
        <a:xfrm>
          <a:off x="14782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78</xdr:row>
      <xdr:rowOff>149861</xdr:rowOff>
    </xdr:to>
    <xdr:cxnSp macro="">
      <xdr:nvCxnSpPr>
        <xdr:cNvPr id="432" name="直線コネクタ 431"/>
        <xdr:cNvCxnSpPr/>
      </xdr:nvCxnSpPr>
      <xdr:spPr>
        <a:xfrm flipV="1">
          <a:off x="13893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149861</xdr:rowOff>
    </xdr:to>
    <xdr:cxnSp macro="">
      <xdr:nvCxnSpPr>
        <xdr:cNvPr id="435" name="直線コネクタ 434"/>
        <xdr:cNvCxnSpPr/>
      </xdr:nvCxnSpPr>
      <xdr:spPr>
        <a:xfrm>
          <a:off x="13004800" y="133537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6"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7" name="楕円 446"/>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48" name="テキスト ボックス 447"/>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49" name="楕円 448"/>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0" name="テキスト ボックス 449"/>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1" name="楕円 450"/>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2" name="テキスト ボックス 451"/>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3" name="楕円 452"/>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4" name="テキスト ボックス 453"/>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29540</xdr:rowOff>
    </xdr:from>
    <xdr:to>
      <xdr:col>29</xdr:col>
      <xdr:colOff>127000</xdr:colOff>
      <xdr:row>16</xdr:row>
      <xdr:rowOff>86081</xdr:rowOff>
    </xdr:to>
    <xdr:cxnSp macro="">
      <xdr:nvCxnSpPr>
        <xdr:cNvPr id="52" name="直線コネクタ 51"/>
        <xdr:cNvCxnSpPr/>
      </xdr:nvCxnSpPr>
      <xdr:spPr bwMode="auto">
        <a:xfrm flipV="1">
          <a:off x="5003800" y="2820365"/>
          <a:ext cx="647700" cy="5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68413</xdr:rowOff>
    </xdr:from>
    <xdr:to>
      <xdr:col>26</xdr:col>
      <xdr:colOff>50800</xdr:colOff>
      <xdr:row>16</xdr:row>
      <xdr:rowOff>86081</xdr:rowOff>
    </xdr:to>
    <xdr:cxnSp macro="">
      <xdr:nvCxnSpPr>
        <xdr:cNvPr id="55" name="直線コネクタ 54"/>
        <xdr:cNvCxnSpPr/>
      </xdr:nvCxnSpPr>
      <xdr:spPr bwMode="auto">
        <a:xfrm>
          <a:off x="4305300" y="2859238"/>
          <a:ext cx="698500" cy="1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68413</xdr:rowOff>
    </xdr:from>
    <xdr:to>
      <xdr:col>22</xdr:col>
      <xdr:colOff>114300</xdr:colOff>
      <xdr:row>16</xdr:row>
      <xdr:rowOff>82684</xdr:rowOff>
    </xdr:to>
    <xdr:cxnSp macro="">
      <xdr:nvCxnSpPr>
        <xdr:cNvPr id="58" name="直線コネクタ 57"/>
        <xdr:cNvCxnSpPr/>
      </xdr:nvCxnSpPr>
      <xdr:spPr bwMode="auto">
        <a:xfrm flipV="1">
          <a:off x="3606800" y="2859238"/>
          <a:ext cx="6985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82684</xdr:rowOff>
    </xdr:from>
    <xdr:to>
      <xdr:col>18</xdr:col>
      <xdr:colOff>177800</xdr:colOff>
      <xdr:row>17</xdr:row>
      <xdr:rowOff>4068</xdr:rowOff>
    </xdr:to>
    <xdr:cxnSp macro="">
      <xdr:nvCxnSpPr>
        <xdr:cNvPr id="61" name="直線コネクタ 60"/>
        <xdr:cNvCxnSpPr/>
      </xdr:nvCxnSpPr>
      <xdr:spPr bwMode="auto">
        <a:xfrm flipV="1">
          <a:off x="2908300" y="2873509"/>
          <a:ext cx="698500" cy="9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150190</xdr:rowOff>
    </xdr:from>
    <xdr:to>
      <xdr:col>29</xdr:col>
      <xdr:colOff>177800</xdr:colOff>
      <xdr:row>16</xdr:row>
      <xdr:rowOff>80340</xdr:rowOff>
    </xdr:to>
    <xdr:sp macro="" textlink="">
      <xdr:nvSpPr>
        <xdr:cNvPr id="71" name="楕円 70"/>
        <xdr:cNvSpPr/>
      </xdr:nvSpPr>
      <xdr:spPr bwMode="auto">
        <a:xfrm>
          <a:off x="5600700" y="276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166717</xdr:rowOff>
    </xdr:from>
    <xdr:ext cx="762000" cy="259045"/>
    <xdr:sp macro="" textlink="">
      <xdr:nvSpPr>
        <xdr:cNvPr id="72" name="人口1人当たり決算額の推移該当値テキスト130"/>
        <xdr:cNvSpPr txBox="1"/>
      </xdr:nvSpPr>
      <xdr:spPr>
        <a:xfrm>
          <a:off x="5740400" y="261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35281</xdr:rowOff>
    </xdr:from>
    <xdr:to>
      <xdr:col>26</xdr:col>
      <xdr:colOff>101600</xdr:colOff>
      <xdr:row>16</xdr:row>
      <xdr:rowOff>136881</xdr:rowOff>
    </xdr:to>
    <xdr:sp macro="" textlink="">
      <xdr:nvSpPr>
        <xdr:cNvPr id="73" name="楕円 72"/>
        <xdr:cNvSpPr/>
      </xdr:nvSpPr>
      <xdr:spPr bwMode="auto">
        <a:xfrm>
          <a:off x="4953000" y="282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147058</xdr:rowOff>
    </xdr:from>
    <xdr:ext cx="736600" cy="259045"/>
    <xdr:sp macro="" textlink="">
      <xdr:nvSpPr>
        <xdr:cNvPr id="74" name="テキスト ボックス 73"/>
        <xdr:cNvSpPr txBox="1"/>
      </xdr:nvSpPr>
      <xdr:spPr>
        <a:xfrm>
          <a:off x="4622800" y="259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17613</xdr:rowOff>
    </xdr:from>
    <xdr:to>
      <xdr:col>22</xdr:col>
      <xdr:colOff>165100</xdr:colOff>
      <xdr:row>16</xdr:row>
      <xdr:rowOff>119213</xdr:rowOff>
    </xdr:to>
    <xdr:sp macro="" textlink="">
      <xdr:nvSpPr>
        <xdr:cNvPr id="75" name="楕円 74"/>
        <xdr:cNvSpPr/>
      </xdr:nvSpPr>
      <xdr:spPr bwMode="auto">
        <a:xfrm>
          <a:off x="4254500" y="280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129390</xdr:rowOff>
    </xdr:from>
    <xdr:ext cx="762000" cy="259045"/>
    <xdr:sp macro="" textlink="">
      <xdr:nvSpPr>
        <xdr:cNvPr id="76" name="テキスト ボックス 75"/>
        <xdr:cNvSpPr txBox="1"/>
      </xdr:nvSpPr>
      <xdr:spPr>
        <a:xfrm>
          <a:off x="3924300" y="25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31884</xdr:rowOff>
    </xdr:from>
    <xdr:to>
      <xdr:col>19</xdr:col>
      <xdr:colOff>38100</xdr:colOff>
      <xdr:row>16</xdr:row>
      <xdr:rowOff>133484</xdr:rowOff>
    </xdr:to>
    <xdr:sp macro="" textlink="">
      <xdr:nvSpPr>
        <xdr:cNvPr id="77" name="楕円 76"/>
        <xdr:cNvSpPr/>
      </xdr:nvSpPr>
      <xdr:spPr bwMode="auto">
        <a:xfrm>
          <a:off x="3556000" y="282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143661</xdr:rowOff>
    </xdr:from>
    <xdr:ext cx="762000" cy="259045"/>
    <xdr:sp macro="" textlink="">
      <xdr:nvSpPr>
        <xdr:cNvPr id="78" name="テキスト ボックス 77"/>
        <xdr:cNvSpPr txBox="1"/>
      </xdr:nvSpPr>
      <xdr:spPr>
        <a:xfrm>
          <a:off x="3225800" y="25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124718</xdr:rowOff>
    </xdr:from>
    <xdr:to>
      <xdr:col>15</xdr:col>
      <xdr:colOff>101600</xdr:colOff>
      <xdr:row>17</xdr:row>
      <xdr:rowOff>54868</xdr:rowOff>
    </xdr:to>
    <xdr:sp macro="" textlink="">
      <xdr:nvSpPr>
        <xdr:cNvPr id="79" name="楕円 78"/>
        <xdr:cNvSpPr/>
      </xdr:nvSpPr>
      <xdr:spPr bwMode="auto">
        <a:xfrm>
          <a:off x="2857500" y="2915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65045</xdr:rowOff>
    </xdr:from>
    <xdr:ext cx="762000" cy="259045"/>
    <xdr:sp macro="" textlink="">
      <xdr:nvSpPr>
        <xdr:cNvPr id="80" name="テキスト ボックス 79"/>
        <xdr:cNvSpPr txBox="1"/>
      </xdr:nvSpPr>
      <xdr:spPr>
        <a:xfrm>
          <a:off x="2527300" y="26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257531</xdr:rowOff>
    </xdr:from>
    <xdr:to>
      <xdr:col>29</xdr:col>
      <xdr:colOff>127000</xdr:colOff>
      <xdr:row>37</xdr:row>
      <xdr:rowOff>276816</xdr:rowOff>
    </xdr:to>
    <xdr:cxnSp macro="">
      <xdr:nvCxnSpPr>
        <xdr:cNvPr id="114" name="直線コネクタ 113"/>
        <xdr:cNvCxnSpPr/>
      </xdr:nvCxnSpPr>
      <xdr:spPr bwMode="auto">
        <a:xfrm flipV="1">
          <a:off x="5003800" y="7382231"/>
          <a:ext cx="647700" cy="19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269056</xdr:rowOff>
    </xdr:from>
    <xdr:to>
      <xdr:col>26</xdr:col>
      <xdr:colOff>50800</xdr:colOff>
      <xdr:row>37</xdr:row>
      <xdr:rowOff>276816</xdr:rowOff>
    </xdr:to>
    <xdr:cxnSp macro="">
      <xdr:nvCxnSpPr>
        <xdr:cNvPr id="117" name="直線コネクタ 116"/>
        <xdr:cNvCxnSpPr/>
      </xdr:nvCxnSpPr>
      <xdr:spPr bwMode="auto">
        <a:xfrm>
          <a:off x="4305300" y="7393756"/>
          <a:ext cx="698500" cy="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260959</xdr:rowOff>
    </xdr:from>
    <xdr:to>
      <xdr:col>22</xdr:col>
      <xdr:colOff>114300</xdr:colOff>
      <xdr:row>37</xdr:row>
      <xdr:rowOff>269056</xdr:rowOff>
    </xdr:to>
    <xdr:cxnSp macro="">
      <xdr:nvCxnSpPr>
        <xdr:cNvPr id="120" name="直線コネクタ 119"/>
        <xdr:cNvCxnSpPr/>
      </xdr:nvCxnSpPr>
      <xdr:spPr bwMode="auto">
        <a:xfrm>
          <a:off x="3606800" y="7385659"/>
          <a:ext cx="698500" cy="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260959</xdr:rowOff>
    </xdr:from>
    <xdr:to>
      <xdr:col>18</xdr:col>
      <xdr:colOff>177800</xdr:colOff>
      <xdr:row>37</xdr:row>
      <xdr:rowOff>266473</xdr:rowOff>
    </xdr:to>
    <xdr:cxnSp macro="">
      <xdr:nvCxnSpPr>
        <xdr:cNvPr id="123" name="直線コネクタ 122"/>
        <xdr:cNvCxnSpPr/>
      </xdr:nvCxnSpPr>
      <xdr:spPr bwMode="auto">
        <a:xfrm flipV="1">
          <a:off x="2908300" y="7385659"/>
          <a:ext cx="698500" cy="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206731</xdr:rowOff>
    </xdr:from>
    <xdr:to>
      <xdr:col>29</xdr:col>
      <xdr:colOff>177800</xdr:colOff>
      <xdr:row>37</xdr:row>
      <xdr:rowOff>308331</xdr:rowOff>
    </xdr:to>
    <xdr:sp macro="" textlink="">
      <xdr:nvSpPr>
        <xdr:cNvPr id="133" name="楕円 132"/>
        <xdr:cNvSpPr/>
      </xdr:nvSpPr>
      <xdr:spPr bwMode="auto">
        <a:xfrm>
          <a:off x="5600700" y="733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51808</xdr:rowOff>
    </xdr:from>
    <xdr:ext cx="762000" cy="259045"/>
    <xdr:sp macro="" textlink="">
      <xdr:nvSpPr>
        <xdr:cNvPr id="134" name="人口1人当たり決算額の推移該当値テキスト445"/>
        <xdr:cNvSpPr txBox="1"/>
      </xdr:nvSpPr>
      <xdr:spPr>
        <a:xfrm>
          <a:off x="5740400" y="717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226016</xdr:rowOff>
    </xdr:from>
    <xdr:to>
      <xdr:col>26</xdr:col>
      <xdr:colOff>101600</xdr:colOff>
      <xdr:row>37</xdr:row>
      <xdr:rowOff>327616</xdr:rowOff>
    </xdr:to>
    <xdr:sp macro="" textlink="">
      <xdr:nvSpPr>
        <xdr:cNvPr id="135" name="楕円 134"/>
        <xdr:cNvSpPr/>
      </xdr:nvSpPr>
      <xdr:spPr bwMode="auto">
        <a:xfrm>
          <a:off x="4953000" y="735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166343</xdr:rowOff>
    </xdr:from>
    <xdr:ext cx="736600" cy="259045"/>
    <xdr:sp macro="" textlink="">
      <xdr:nvSpPr>
        <xdr:cNvPr id="136" name="テキスト ボックス 135"/>
        <xdr:cNvSpPr txBox="1"/>
      </xdr:nvSpPr>
      <xdr:spPr>
        <a:xfrm>
          <a:off x="4622800" y="711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218256</xdr:rowOff>
    </xdr:from>
    <xdr:to>
      <xdr:col>22</xdr:col>
      <xdr:colOff>165100</xdr:colOff>
      <xdr:row>37</xdr:row>
      <xdr:rowOff>319856</xdr:rowOff>
    </xdr:to>
    <xdr:sp macro="" textlink="">
      <xdr:nvSpPr>
        <xdr:cNvPr id="137" name="楕円 136"/>
        <xdr:cNvSpPr/>
      </xdr:nvSpPr>
      <xdr:spPr bwMode="auto">
        <a:xfrm>
          <a:off x="4254500" y="734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158583</xdr:rowOff>
    </xdr:from>
    <xdr:ext cx="762000" cy="259045"/>
    <xdr:sp macro="" textlink="">
      <xdr:nvSpPr>
        <xdr:cNvPr id="138" name="テキスト ボックス 137"/>
        <xdr:cNvSpPr txBox="1"/>
      </xdr:nvSpPr>
      <xdr:spPr>
        <a:xfrm>
          <a:off x="3924300" y="71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210159</xdr:rowOff>
    </xdr:from>
    <xdr:to>
      <xdr:col>19</xdr:col>
      <xdr:colOff>38100</xdr:colOff>
      <xdr:row>37</xdr:row>
      <xdr:rowOff>311759</xdr:rowOff>
    </xdr:to>
    <xdr:sp macro="" textlink="">
      <xdr:nvSpPr>
        <xdr:cNvPr id="139" name="楕円 138"/>
        <xdr:cNvSpPr/>
      </xdr:nvSpPr>
      <xdr:spPr bwMode="auto">
        <a:xfrm>
          <a:off x="3556000" y="733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150486</xdr:rowOff>
    </xdr:from>
    <xdr:ext cx="762000" cy="259045"/>
    <xdr:sp macro="" textlink="">
      <xdr:nvSpPr>
        <xdr:cNvPr id="140" name="テキスト ボックス 139"/>
        <xdr:cNvSpPr txBox="1"/>
      </xdr:nvSpPr>
      <xdr:spPr>
        <a:xfrm>
          <a:off x="3225800" y="710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215673</xdr:rowOff>
    </xdr:from>
    <xdr:to>
      <xdr:col>15</xdr:col>
      <xdr:colOff>101600</xdr:colOff>
      <xdr:row>37</xdr:row>
      <xdr:rowOff>317273</xdr:rowOff>
    </xdr:to>
    <xdr:sp macro="" textlink="">
      <xdr:nvSpPr>
        <xdr:cNvPr id="141" name="楕円 140"/>
        <xdr:cNvSpPr/>
      </xdr:nvSpPr>
      <xdr:spPr bwMode="auto">
        <a:xfrm>
          <a:off x="2857500" y="734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156000</xdr:rowOff>
    </xdr:from>
    <xdr:ext cx="762000" cy="259045"/>
    <xdr:sp macro="" textlink="">
      <xdr:nvSpPr>
        <xdr:cNvPr id="142" name="テキスト ボックス 141"/>
        <xdr:cNvSpPr txBox="1"/>
      </xdr:nvSpPr>
      <xdr:spPr>
        <a:xfrm>
          <a:off x="2527300" y="710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20,504
20,440
277.69
20,110,487
19,779,548
329,040
8,674,503
14,793,482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12729</xdr:rowOff>
    </xdr:from>
    <xdr:to>
      <xdr:col>24</xdr:col>
      <xdr:colOff>63500</xdr:colOff>
      <xdr:row>34</xdr:row>
      <xdr:rowOff>53376</xdr:rowOff>
    </xdr:to>
    <xdr:cxnSp macro="">
      <xdr:nvCxnSpPr>
        <xdr:cNvPr id="63" name="直線コネクタ 62"/>
        <xdr:cNvCxnSpPr/>
      </xdr:nvCxnSpPr>
      <xdr:spPr>
        <a:xfrm flipV="1">
          <a:off x="3797300" y="5670579"/>
          <a:ext cx="838200" cy="2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39813</xdr:rowOff>
    </xdr:from>
    <xdr:to>
      <xdr:col>19</xdr:col>
      <xdr:colOff>177800</xdr:colOff>
      <xdr:row>34</xdr:row>
      <xdr:rowOff>53376</xdr:rowOff>
    </xdr:to>
    <xdr:cxnSp macro="">
      <xdr:nvCxnSpPr>
        <xdr:cNvPr id="66" name="直線コネクタ 65"/>
        <xdr:cNvCxnSpPr/>
      </xdr:nvCxnSpPr>
      <xdr:spPr>
        <a:xfrm>
          <a:off x="2908300" y="5869113"/>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39813</xdr:rowOff>
    </xdr:from>
    <xdr:to>
      <xdr:col>15</xdr:col>
      <xdr:colOff>50800</xdr:colOff>
      <xdr:row>34</xdr:row>
      <xdr:rowOff>50731</xdr:rowOff>
    </xdr:to>
    <xdr:cxnSp macro="">
      <xdr:nvCxnSpPr>
        <xdr:cNvPr id="69" name="直線コネクタ 68"/>
        <xdr:cNvCxnSpPr/>
      </xdr:nvCxnSpPr>
      <xdr:spPr>
        <a:xfrm flipV="1">
          <a:off x="2019300" y="5869113"/>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50731</xdr:rowOff>
    </xdr:from>
    <xdr:to>
      <xdr:col>10</xdr:col>
      <xdr:colOff>114300</xdr:colOff>
      <xdr:row>34</xdr:row>
      <xdr:rowOff>125570</xdr:rowOff>
    </xdr:to>
    <xdr:cxnSp macro="">
      <xdr:nvCxnSpPr>
        <xdr:cNvPr id="72" name="直線コネクタ 71"/>
        <xdr:cNvCxnSpPr/>
      </xdr:nvCxnSpPr>
      <xdr:spPr>
        <a:xfrm flipV="1">
          <a:off x="1130300" y="5880031"/>
          <a:ext cx="8890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133379</xdr:rowOff>
    </xdr:from>
    <xdr:to>
      <xdr:col>24</xdr:col>
      <xdr:colOff>114300</xdr:colOff>
      <xdr:row>33</xdr:row>
      <xdr:rowOff>63529</xdr:rowOff>
    </xdr:to>
    <xdr:sp macro="" textlink="">
      <xdr:nvSpPr>
        <xdr:cNvPr id="82" name="楕円 81"/>
        <xdr:cNvSpPr/>
      </xdr:nvSpPr>
      <xdr:spPr>
        <a:xfrm>
          <a:off x="4584700" y="56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156256</xdr:rowOff>
    </xdr:from>
    <xdr:ext cx="599010" cy="259045"/>
    <xdr:sp macro="" textlink="">
      <xdr:nvSpPr>
        <xdr:cNvPr id="83" name="人件費該当値テキスト"/>
        <xdr:cNvSpPr txBox="1"/>
      </xdr:nvSpPr>
      <xdr:spPr>
        <a:xfrm>
          <a:off x="4686300" y="547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2576</xdr:rowOff>
    </xdr:from>
    <xdr:to>
      <xdr:col>20</xdr:col>
      <xdr:colOff>38100</xdr:colOff>
      <xdr:row>34</xdr:row>
      <xdr:rowOff>104176</xdr:rowOff>
    </xdr:to>
    <xdr:sp macro="" textlink="">
      <xdr:nvSpPr>
        <xdr:cNvPr id="84" name="楕円 83"/>
        <xdr:cNvSpPr/>
      </xdr:nvSpPr>
      <xdr:spPr>
        <a:xfrm>
          <a:off x="3746500" y="58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120703</xdr:rowOff>
    </xdr:from>
    <xdr:ext cx="599010" cy="259045"/>
    <xdr:sp macro="" textlink="">
      <xdr:nvSpPr>
        <xdr:cNvPr id="85" name="テキスト ボックス 84"/>
        <xdr:cNvSpPr txBox="1"/>
      </xdr:nvSpPr>
      <xdr:spPr>
        <a:xfrm>
          <a:off x="3497795" y="560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160463</xdr:rowOff>
    </xdr:from>
    <xdr:to>
      <xdr:col>15</xdr:col>
      <xdr:colOff>101600</xdr:colOff>
      <xdr:row>34</xdr:row>
      <xdr:rowOff>90613</xdr:rowOff>
    </xdr:to>
    <xdr:sp macro="" textlink="">
      <xdr:nvSpPr>
        <xdr:cNvPr id="86" name="楕円 85"/>
        <xdr:cNvSpPr/>
      </xdr:nvSpPr>
      <xdr:spPr>
        <a:xfrm>
          <a:off x="2857500" y="5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107140</xdr:rowOff>
    </xdr:from>
    <xdr:ext cx="599010" cy="259045"/>
    <xdr:sp macro="" textlink="">
      <xdr:nvSpPr>
        <xdr:cNvPr id="87" name="テキスト ボックス 86"/>
        <xdr:cNvSpPr txBox="1"/>
      </xdr:nvSpPr>
      <xdr:spPr>
        <a:xfrm>
          <a:off x="2608795" y="55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171381</xdr:rowOff>
    </xdr:from>
    <xdr:to>
      <xdr:col>10</xdr:col>
      <xdr:colOff>165100</xdr:colOff>
      <xdr:row>34</xdr:row>
      <xdr:rowOff>101531</xdr:rowOff>
    </xdr:to>
    <xdr:sp macro="" textlink="">
      <xdr:nvSpPr>
        <xdr:cNvPr id="88" name="楕円 87"/>
        <xdr:cNvSpPr/>
      </xdr:nvSpPr>
      <xdr:spPr>
        <a:xfrm>
          <a:off x="1968500" y="58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118058</xdr:rowOff>
    </xdr:from>
    <xdr:ext cx="599010" cy="259045"/>
    <xdr:sp macro="" textlink="">
      <xdr:nvSpPr>
        <xdr:cNvPr id="89" name="テキスト ボックス 88"/>
        <xdr:cNvSpPr txBox="1"/>
      </xdr:nvSpPr>
      <xdr:spPr>
        <a:xfrm>
          <a:off x="1719795" y="560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74770</xdr:rowOff>
    </xdr:from>
    <xdr:to>
      <xdr:col>6</xdr:col>
      <xdr:colOff>38100</xdr:colOff>
      <xdr:row>35</xdr:row>
      <xdr:rowOff>4920</xdr:rowOff>
    </xdr:to>
    <xdr:sp macro="" textlink="">
      <xdr:nvSpPr>
        <xdr:cNvPr id="90" name="楕円 89"/>
        <xdr:cNvSpPr/>
      </xdr:nvSpPr>
      <xdr:spPr>
        <a:xfrm>
          <a:off x="1079500" y="5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21447</xdr:rowOff>
    </xdr:from>
    <xdr:ext cx="599010" cy="259045"/>
    <xdr:sp macro="" textlink="">
      <xdr:nvSpPr>
        <xdr:cNvPr id="91" name="テキスト ボックス 90"/>
        <xdr:cNvSpPr txBox="1"/>
      </xdr:nvSpPr>
      <xdr:spPr>
        <a:xfrm>
          <a:off x="830795" y="567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74533</xdr:rowOff>
    </xdr:from>
    <xdr:to>
      <xdr:col>24</xdr:col>
      <xdr:colOff>63500</xdr:colOff>
      <xdr:row>57</xdr:row>
      <xdr:rowOff>129870</xdr:rowOff>
    </xdr:to>
    <xdr:cxnSp macro="">
      <xdr:nvCxnSpPr>
        <xdr:cNvPr id="122" name="直線コネクタ 121"/>
        <xdr:cNvCxnSpPr/>
      </xdr:nvCxnSpPr>
      <xdr:spPr>
        <a:xfrm flipV="1">
          <a:off x="3797300" y="9847183"/>
          <a:ext cx="8382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129870</xdr:rowOff>
    </xdr:from>
    <xdr:to>
      <xdr:col>19</xdr:col>
      <xdr:colOff>177800</xdr:colOff>
      <xdr:row>57</xdr:row>
      <xdr:rowOff>140889</xdr:rowOff>
    </xdr:to>
    <xdr:cxnSp macro="">
      <xdr:nvCxnSpPr>
        <xdr:cNvPr id="125" name="直線コネクタ 124"/>
        <xdr:cNvCxnSpPr/>
      </xdr:nvCxnSpPr>
      <xdr:spPr>
        <a:xfrm flipV="1">
          <a:off x="2908300" y="990252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140889</xdr:rowOff>
    </xdr:from>
    <xdr:to>
      <xdr:col>15</xdr:col>
      <xdr:colOff>50800</xdr:colOff>
      <xdr:row>57</xdr:row>
      <xdr:rowOff>155875</xdr:rowOff>
    </xdr:to>
    <xdr:cxnSp macro="">
      <xdr:nvCxnSpPr>
        <xdr:cNvPr id="128" name="直線コネクタ 127"/>
        <xdr:cNvCxnSpPr/>
      </xdr:nvCxnSpPr>
      <xdr:spPr>
        <a:xfrm flipV="1">
          <a:off x="2019300" y="9913539"/>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154138</xdr:rowOff>
    </xdr:from>
    <xdr:to>
      <xdr:col>10</xdr:col>
      <xdr:colOff>114300</xdr:colOff>
      <xdr:row>57</xdr:row>
      <xdr:rowOff>155875</xdr:rowOff>
    </xdr:to>
    <xdr:cxnSp macro="">
      <xdr:nvCxnSpPr>
        <xdr:cNvPr id="131" name="直線コネクタ 130"/>
        <xdr:cNvCxnSpPr/>
      </xdr:nvCxnSpPr>
      <xdr:spPr>
        <a:xfrm>
          <a:off x="1130300" y="992678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23733</xdr:rowOff>
    </xdr:from>
    <xdr:to>
      <xdr:col>24</xdr:col>
      <xdr:colOff>114300</xdr:colOff>
      <xdr:row>57</xdr:row>
      <xdr:rowOff>125333</xdr:rowOff>
    </xdr:to>
    <xdr:sp macro="" textlink="">
      <xdr:nvSpPr>
        <xdr:cNvPr id="141" name="楕円 140"/>
        <xdr:cNvSpPr/>
      </xdr:nvSpPr>
      <xdr:spPr>
        <a:xfrm>
          <a:off x="4584700" y="97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46610</xdr:rowOff>
    </xdr:from>
    <xdr:ext cx="599010" cy="259045"/>
    <xdr:sp macro="" textlink="">
      <xdr:nvSpPr>
        <xdr:cNvPr id="142" name="物件費該当値テキスト"/>
        <xdr:cNvSpPr txBox="1"/>
      </xdr:nvSpPr>
      <xdr:spPr>
        <a:xfrm>
          <a:off x="4686300" y="964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79070</xdr:rowOff>
    </xdr:from>
    <xdr:to>
      <xdr:col>20</xdr:col>
      <xdr:colOff>38100</xdr:colOff>
      <xdr:row>58</xdr:row>
      <xdr:rowOff>9220</xdr:rowOff>
    </xdr:to>
    <xdr:sp macro="" textlink="">
      <xdr:nvSpPr>
        <xdr:cNvPr id="143" name="楕円 142"/>
        <xdr:cNvSpPr/>
      </xdr:nvSpPr>
      <xdr:spPr>
        <a:xfrm>
          <a:off x="3746500" y="9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25747</xdr:rowOff>
    </xdr:from>
    <xdr:ext cx="534377" cy="259045"/>
    <xdr:sp macro="" textlink="">
      <xdr:nvSpPr>
        <xdr:cNvPr id="144" name="テキスト ボックス 143"/>
        <xdr:cNvSpPr txBox="1"/>
      </xdr:nvSpPr>
      <xdr:spPr>
        <a:xfrm>
          <a:off x="3530111" y="9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90089</xdr:rowOff>
    </xdr:from>
    <xdr:to>
      <xdr:col>15</xdr:col>
      <xdr:colOff>101600</xdr:colOff>
      <xdr:row>58</xdr:row>
      <xdr:rowOff>20239</xdr:rowOff>
    </xdr:to>
    <xdr:sp macro="" textlink="">
      <xdr:nvSpPr>
        <xdr:cNvPr id="145" name="楕円 144"/>
        <xdr:cNvSpPr/>
      </xdr:nvSpPr>
      <xdr:spPr>
        <a:xfrm>
          <a:off x="2857500" y="98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36766</xdr:rowOff>
    </xdr:from>
    <xdr:ext cx="534377" cy="259045"/>
    <xdr:sp macro="" textlink="">
      <xdr:nvSpPr>
        <xdr:cNvPr id="146" name="テキスト ボックス 145"/>
        <xdr:cNvSpPr txBox="1"/>
      </xdr:nvSpPr>
      <xdr:spPr>
        <a:xfrm>
          <a:off x="2641111" y="963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105075</xdr:rowOff>
    </xdr:from>
    <xdr:to>
      <xdr:col>10</xdr:col>
      <xdr:colOff>165100</xdr:colOff>
      <xdr:row>58</xdr:row>
      <xdr:rowOff>35225</xdr:rowOff>
    </xdr:to>
    <xdr:sp macro="" textlink="">
      <xdr:nvSpPr>
        <xdr:cNvPr id="147" name="楕円 146"/>
        <xdr:cNvSpPr/>
      </xdr:nvSpPr>
      <xdr:spPr>
        <a:xfrm>
          <a:off x="1968500" y="98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51752</xdr:rowOff>
    </xdr:from>
    <xdr:ext cx="534377" cy="259045"/>
    <xdr:sp macro="" textlink="">
      <xdr:nvSpPr>
        <xdr:cNvPr id="148" name="テキスト ボックス 147"/>
        <xdr:cNvSpPr txBox="1"/>
      </xdr:nvSpPr>
      <xdr:spPr>
        <a:xfrm>
          <a:off x="1752111" y="96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103338</xdr:rowOff>
    </xdr:from>
    <xdr:to>
      <xdr:col>6</xdr:col>
      <xdr:colOff>38100</xdr:colOff>
      <xdr:row>58</xdr:row>
      <xdr:rowOff>33488</xdr:rowOff>
    </xdr:to>
    <xdr:sp macro="" textlink="">
      <xdr:nvSpPr>
        <xdr:cNvPr id="149" name="楕円 148"/>
        <xdr:cNvSpPr/>
      </xdr:nvSpPr>
      <xdr:spPr>
        <a:xfrm>
          <a:off x="1079500" y="98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50015</xdr:rowOff>
    </xdr:from>
    <xdr:ext cx="534377" cy="259045"/>
    <xdr:sp macro="" textlink="">
      <xdr:nvSpPr>
        <xdr:cNvPr id="150" name="テキスト ボックス 149"/>
        <xdr:cNvSpPr txBox="1"/>
      </xdr:nvSpPr>
      <xdr:spPr>
        <a:xfrm>
          <a:off x="863111" y="96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111982</xdr:rowOff>
    </xdr:from>
    <xdr:to>
      <xdr:col>24</xdr:col>
      <xdr:colOff>63500</xdr:colOff>
      <xdr:row>75</xdr:row>
      <xdr:rowOff>86931</xdr:rowOff>
    </xdr:to>
    <xdr:cxnSp macro="">
      <xdr:nvCxnSpPr>
        <xdr:cNvPr id="179" name="直線コネクタ 178"/>
        <xdr:cNvCxnSpPr/>
      </xdr:nvCxnSpPr>
      <xdr:spPr>
        <a:xfrm flipV="1">
          <a:off x="3797300" y="12456382"/>
          <a:ext cx="838200" cy="48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170466</xdr:rowOff>
    </xdr:from>
    <xdr:to>
      <xdr:col>19</xdr:col>
      <xdr:colOff>177800</xdr:colOff>
      <xdr:row>75</xdr:row>
      <xdr:rowOff>86931</xdr:rowOff>
    </xdr:to>
    <xdr:cxnSp macro="">
      <xdr:nvCxnSpPr>
        <xdr:cNvPr id="182" name="直線コネクタ 181"/>
        <xdr:cNvCxnSpPr/>
      </xdr:nvCxnSpPr>
      <xdr:spPr>
        <a:xfrm>
          <a:off x="2908300" y="12857766"/>
          <a:ext cx="889000" cy="8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96533</xdr:rowOff>
    </xdr:from>
    <xdr:to>
      <xdr:col>15</xdr:col>
      <xdr:colOff>50800</xdr:colOff>
      <xdr:row>74</xdr:row>
      <xdr:rowOff>170466</xdr:rowOff>
    </xdr:to>
    <xdr:cxnSp macro="">
      <xdr:nvCxnSpPr>
        <xdr:cNvPr id="185" name="直線コネクタ 184"/>
        <xdr:cNvCxnSpPr/>
      </xdr:nvCxnSpPr>
      <xdr:spPr>
        <a:xfrm>
          <a:off x="2019300" y="12783833"/>
          <a:ext cx="889000" cy="7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96533</xdr:rowOff>
    </xdr:from>
    <xdr:to>
      <xdr:col>10</xdr:col>
      <xdr:colOff>114300</xdr:colOff>
      <xdr:row>75</xdr:row>
      <xdr:rowOff>124613</xdr:rowOff>
    </xdr:to>
    <xdr:cxnSp macro="">
      <xdr:nvCxnSpPr>
        <xdr:cNvPr id="188" name="直線コネクタ 187"/>
        <xdr:cNvCxnSpPr/>
      </xdr:nvCxnSpPr>
      <xdr:spPr>
        <a:xfrm flipV="1">
          <a:off x="1130300" y="12783833"/>
          <a:ext cx="8890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61182</xdr:rowOff>
    </xdr:from>
    <xdr:to>
      <xdr:col>24</xdr:col>
      <xdr:colOff>114300</xdr:colOff>
      <xdr:row>72</xdr:row>
      <xdr:rowOff>162782</xdr:rowOff>
    </xdr:to>
    <xdr:sp macro="" textlink="">
      <xdr:nvSpPr>
        <xdr:cNvPr id="198" name="楕円 197"/>
        <xdr:cNvSpPr/>
      </xdr:nvSpPr>
      <xdr:spPr>
        <a:xfrm>
          <a:off x="4584700" y="124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84059</xdr:rowOff>
    </xdr:from>
    <xdr:ext cx="534377" cy="259045"/>
    <xdr:sp macro="" textlink="">
      <xdr:nvSpPr>
        <xdr:cNvPr id="199" name="維持補修費該当値テキスト"/>
        <xdr:cNvSpPr txBox="1"/>
      </xdr:nvSpPr>
      <xdr:spPr>
        <a:xfrm>
          <a:off x="4686300" y="122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36131</xdr:rowOff>
    </xdr:from>
    <xdr:to>
      <xdr:col>20</xdr:col>
      <xdr:colOff>38100</xdr:colOff>
      <xdr:row>75</xdr:row>
      <xdr:rowOff>137731</xdr:rowOff>
    </xdr:to>
    <xdr:sp macro="" textlink="">
      <xdr:nvSpPr>
        <xdr:cNvPr id="200" name="楕円 199"/>
        <xdr:cNvSpPr/>
      </xdr:nvSpPr>
      <xdr:spPr>
        <a:xfrm>
          <a:off x="3746500" y="128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154258</xdr:rowOff>
    </xdr:from>
    <xdr:ext cx="534377" cy="259045"/>
    <xdr:sp macro="" textlink="">
      <xdr:nvSpPr>
        <xdr:cNvPr id="201" name="テキスト ボックス 200"/>
        <xdr:cNvSpPr txBox="1"/>
      </xdr:nvSpPr>
      <xdr:spPr>
        <a:xfrm>
          <a:off x="3530111" y="126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119666</xdr:rowOff>
    </xdr:from>
    <xdr:to>
      <xdr:col>15</xdr:col>
      <xdr:colOff>101600</xdr:colOff>
      <xdr:row>75</xdr:row>
      <xdr:rowOff>49816</xdr:rowOff>
    </xdr:to>
    <xdr:sp macro="" textlink="">
      <xdr:nvSpPr>
        <xdr:cNvPr id="202" name="楕円 201"/>
        <xdr:cNvSpPr/>
      </xdr:nvSpPr>
      <xdr:spPr>
        <a:xfrm>
          <a:off x="2857500" y="128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66343</xdr:rowOff>
    </xdr:from>
    <xdr:ext cx="534377" cy="259045"/>
    <xdr:sp macro="" textlink="">
      <xdr:nvSpPr>
        <xdr:cNvPr id="203" name="テキスト ボックス 202"/>
        <xdr:cNvSpPr txBox="1"/>
      </xdr:nvSpPr>
      <xdr:spPr>
        <a:xfrm>
          <a:off x="2641111" y="125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45733</xdr:rowOff>
    </xdr:from>
    <xdr:to>
      <xdr:col>10</xdr:col>
      <xdr:colOff>165100</xdr:colOff>
      <xdr:row>74</xdr:row>
      <xdr:rowOff>147333</xdr:rowOff>
    </xdr:to>
    <xdr:sp macro="" textlink="">
      <xdr:nvSpPr>
        <xdr:cNvPr id="204" name="楕円 203"/>
        <xdr:cNvSpPr/>
      </xdr:nvSpPr>
      <xdr:spPr>
        <a:xfrm>
          <a:off x="1968500" y="127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163860</xdr:rowOff>
    </xdr:from>
    <xdr:ext cx="534377" cy="259045"/>
    <xdr:sp macro="" textlink="">
      <xdr:nvSpPr>
        <xdr:cNvPr id="205" name="テキスト ボックス 204"/>
        <xdr:cNvSpPr txBox="1"/>
      </xdr:nvSpPr>
      <xdr:spPr>
        <a:xfrm>
          <a:off x="1752111" y="125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73813</xdr:rowOff>
    </xdr:from>
    <xdr:to>
      <xdr:col>6</xdr:col>
      <xdr:colOff>38100</xdr:colOff>
      <xdr:row>76</xdr:row>
      <xdr:rowOff>3963</xdr:rowOff>
    </xdr:to>
    <xdr:sp macro="" textlink="">
      <xdr:nvSpPr>
        <xdr:cNvPr id="206" name="楕円 205"/>
        <xdr:cNvSpPr/>
      </xdr:nvSpPr>
      <xdr:spPr>
        <a:xfrm>
          <a:off x="1079500" y="129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20490</xdr:rowOff>
    </xdr:from>
    <xdr:ext cx="534377" cy="259045"/>
    <xdr:sp macro="" textlink="">
      <xdr:nvSpPr>
        <xdr:cNvPr id="207" name="テキスト ボックス 206"/>
        <xdr:cNvSpPr txBox="1"/>
      </xdr:nvSpPr>
      <xdr:spPr>
        <a:xfrm>
          <a:off x="863111" y="127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84683</xdr:rowOff>
    </xdr:from>
    <xdr:to>
      <xdr:col>24</xdr:col>
      <xdr:colOff>63500</xdr:colOff>
      <xdr:row>94</xdr:row>
      <xdr:rowOff>125921</xdr:rowOff>
    </xdr:to>
    <xdr:cxnSp macro="">
      <xdr:nvCxnSpPr>
        <xdr:cNvPr id="237" name="直線コネクタ 236"/>
        <xdr:cNvCxnSpPr/>
      </xdr:nvCxnSpPr>
      <xdr:spPr>
        <a:xfrm>
          <a:off x="3797300" y="16200983"/>
          <a:ext cx="838200" cy="4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84683</xdr:rowOff>
    </xdr:from>
    <xdr:to>
      <xdr:col>19</xdr:col>
      <xdr:colOff>177800</xdr:colOff>
      <xdr:row>94</xdr:row>
      <xdr:rowOff>165139</xdr:rowOff>
    </xdr:to>
    <xdr:cxnSp macro="">
      <xdr:nvCxnSpPr>
        <xdr:cNvPr id="240" name="直線コネクタ 239"/>
        <xdr:cNvCxnSpPr/>
      </xdr:nvCxnSpPr>
      <xdr:spPr>
        <a:xfrm flipV="1">
          <a:off x="2908300" y="16200983"/>
          <a:ext cx="889000" cy="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154445</xdr:rowOff>
    </xdr:from>
    <xdr:to>
      <xdr:col>15</xdr:col>
      <xdr:colOff>50800</xdr:colOff>
      <xdr:row>94</xdr:row>
      <xdr:rowOff>165139</xdr:rowOff>
    </xdr:to>
    <xdr:cxnSp macro="">
      <xdr:nvCxnSpPr>
        <xdr:cNvPr id="243" name="直線コネクタ 242"/>
        <xdr:cNvCxnSpPr/>
      </xdr:nvCxnSpPr>
      <xdr:spPr>
        <a:xfrm>
          <a:off x="2019300" y="16270745"/>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101042</xdr:rowOff>
    </xdr:from>
    <xdr:to>
      <xdr:col>10</xdr:col>
      <xdr:colOff>114300</xdr:colOff>
      <xdr:row>94</xdr:row>
      <xdr:rowOff>154445</xdr:rowOff>
    </xdr:to>
    <xdr:cxnSp macro="">
      <xdr:nvCxnSpPr>
        <xdr:cNvPr id="246" name="直線コネクタ 245"/>
        <xdr:cNvCxnSpPr/>
      </xdr:nvCxnSpPr>
      <xdr:spPr>
        <a:xfrm>
          <a:off x="1130300" y="16217342"/>
          <a:ext cx="889000" cy="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75121</xdr:rowOff>
    </xdr:from>
    <xdr:to>
      <xdr:col>24</xdr:col>
      <xdr:colOff>114300</xdr:colOff>
      <xdr:row>95</xdr:row>
      <xdr:rowOff>5271</xdr:rowOff>
    </xdr:to>
    <xdr:sp macro="" textlink="">
      <xdr:nvSpPr>
        <xdr:cNvPr id="256" name="楕円 255"/>
        <xdr:cNvSpPr/>
      </xdr:nvSpPr>
      <xdr:spPr>
        <a:xfrm>
          <a:off x="4584700" y="161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97998</xdr:rowOff>
    </xdr:from>
    <xdr:ext cx="599010" cy="259045"/>
    <xdr:sp macro="" textlink="">
      <xdr:nvSpPr>
        <xdr:cNvPr id="257" name="扶助費該当値テキスト"/>
        <xdr:cNvSpPr txBox="1"/>
      </xdr:nvSpPr>
      <xdr:spPr>
        <a:xfrm>
          <a:off x="4686300" y="1604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33883</xdr:rowOff>
    </xdr:from>
    <xdr:to>
      <xdr:col>20</xdr:col>
      <xdr:colOff>38100</xdr:colOff>
      <xdr:row>94</xdr:row>
      <xdr:rowOff>135483</xdr:rowOff>
    </xdr:to>
    <xdr:sp macro="" textlink="">
      <xdr:nvSpPr>
        <xdr:cNvPr id="258" name="楕円 257"/>
        <xdr:cNvSpPr/>
      </xdr:nvSpPr>
      <xdr:spPr>
        <a:xfrm>
          <a:off x="3746500" y="16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152010</xdr:rowOff>
    </xdr:from>
    <xdr:ext cx="599010" cy="259045"/>
    <xdr:sp macro="" textlink="">
      <xdr:nvSpPr>
        <xdr:cNvPr id="259" name="テキスト ボックス 258"/>
        <xdr:cNvSpPr txBox="1"/>
      </xdr:nvSpPr>
      <xdr:spPr>
        <a:xfrm>
          <a:off x="3497795" y="1592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114339</xdr:rowOff>
    </xdr:from>
    <xdr:to>
      <xdr:col>15</xdr:col>
      <xdr:colOff>101600</xdr:colOff>
      <xdr:row>95</xdr:row>
      <xdr:rowOff>44489</xdr:rowOff>
    </xdr:to>
    <xdr:sp macro="" textlink="">
      <xdr:nvSpPr>
        <xdr:cNvPr id="260" name="楕円 259"/>
        <xdr:cNvSpPr/>
      </xdr:nvSpPr>
      <xdr:spPr>
        <a:xfrm>
          <a:off x="2857500" y="162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61016</xdr:rowOff>
    </xdr:from>
    <xdr:ext cx="599010" cy="259045"/>
    <xdr:sp macro="" textlink="">
      <xdr:nvSpPr>
        <xdr:cNvPr id="261" name="テキスト ボックス 260"/>
        <xdr:cNvSpPr txBox="1"/>
      </xdr:nvSpPr>
      <xdr:spPr>
        <a:xfrm>
          <a:off x="2608795" y="160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103645</xdr:rowOff>
    </xdr:from>
    <xdr:to>
      <xdr:col>10</xdr:col>
      <xdr:colOff>165100</xdr:colOff>
      <xdr:row>95</xdr:row>
      <xdr:rowOff>33795</xdr:rowOff>
    </xdr:to>
    <xdr:sp macro="" textlink="">
      <xdr:nvSpPr>
        <xdr:cNvPr id="262" name="楕円 261"/>
        <xdr:cNvSpPr/>
      </xdr:nvSpPr>
      <xdr:spPr>
        <a:xfrm>
          <a:off x="19685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50322</xdr:rowOff>
    </xdr:from>
    <xdr:ext cx="599010" cy="259045"/>
    <xdr:sp macro="" textlink="">
      <xdr:nvSpPr>
        <xdr:cNvPr id="263" name="テキスト ボックス 262"/>
        <xdr:cNvSpPr txBox="1"/>
      </xdr:nvSpPr>
      <xdr:spPr>
        <a:xfrm>
          <a:off x="1719795" y="159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50242</xdr:rowOff>
    </xdr:from>
    <xdr:to>
      <xdr:col>6</xdr:col>
      <xdr:colOff>38100</xdr:colOff>
      <xdr:row>94</xdr:row>
      <xdr:rowOff>151842</xdr:rowOff>
    </xdr:to>
    <xdr:sp macro="" textlink="">
      <xdr:nvSpPr>
        <xdr:cNvPr id="264" name="楕円 263"/>
        <xdr:cNvSpPr/>
      </xdr:nvSpPr>
      <xdr:spPr>
        <a:xfrm>
          <a:off x="1079500" y="161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168369</xdr:rowOff>
    </xdr:from>
    <xdr:ext cx="599010" cy="259045"/>
    <xdr:sp macro="" textlink="">
      <xdr:nvSpPr>
        <xdr:cNvPr id="265" name="テキスト ボックス 264"/>
        <xdr:cNvSpPr txBox="1"/>
      </xdr:nvSpPr>
      <xdr:spPr>
        <a:xfrm>
          <a:off x="830795" y="1594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77093</xdr:rowOff>
    </xdr:from>
    <xdr:to>
      <xdr:col>55</xdr:col>
      <xdr:colOff>0</xdr:colOff>
      <xdr:row>38</xdr:row>
      <xdr:rowOff>18003</xdr:rowOff>
    </xdr:to>
    <xdr:cxnSp macro="">
      <xdr:nvCxnSpPr>
        <xdr:cNvPr id="296" name="直線コネクタ 295"/>
        <xdr:cNvCxnSpPr/>
      </xdr:nvCxnSpPr>
      <xdr:spPr>
        <a:xfrm flipV="1">
          <a:off x="9639300" y="6077843"/>
          <a:ext cx="838200" cy="4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18003</xdr:rowOff>
    </xdr:from>
    <xdr:to>
      <xdr:col>50</xdr:col>
      <xdr:colOff>114300</xdr:colOff>
      <xdr:row>38</xdr:row>
      <xdr:rowOff>44129</xdr:rowOff>
    </xdr:to>
    <xdr:cxnSp macro="">
      <xdr:nvCxnSpPr>
        <xdr:cNvPr id="299" name="直線コネクタ 298"/>
        <xdr:cNvCxnSpPr/>
      </xdr:nvCxnSpPr>
      <xdr:spPr>
        <a:xfrm flipV="1">
          <a:off x="8750300" y="653310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30965</xdr:rowOff>
    </xdr:from>
    <xdr:to>
      <xdr:col>45</xdr:col>
      <xdr:colOff>177800</xdr:colOff>
      <xdr:row>38</xdr:row>
      <xdr:rowOff>44129</xdr:rowOff>
    </xdr:to>
    <xdr:cxnSp macro="">
      <xdr:nvCxnSpPr>
        <xdr:cNvPr id="302" name="直線コネクタ 301"/>
        <xdr:cNvCxnSpPr/>
      </xdr:nvCxnSpPr>
      <xdr:spPr>
        <a:xfrm>
          <a:off x="7861300" y="6546065"/>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30965</xdr:rowOff>
    </xdr:from>
    <xdr:to>
      <xdr:col>41</xdr:col>
      <xdr:colOff>50800</xdr:colOff>
      <xdr:row>38</xdr:row>
      <xdr:rowOff>47470</xdr:rowOff>
    </xdr:to>
    <xdr:cxnSp macro="">
      <xdr:nvCxnSpPr>
        <xdr:cNvPr id="305" name="直線コネクタ 304"/>
        <xdr:cNvCxnSpPr/>
      </xdr:nvCxnSpPr>
      <xdr:spPr>
        <a:xfrm flipV="1">
          <a:off x="6972300" y="6546065"/>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26293</xdr:rowOff>
    </xdr:from>
    <xdr:to>
      <xdr:col>55</xdr:col>
      <xdr:colOff>50800</xdr:colOff>
      <xdr:row>35</xdr:row>
      <xdr:rowOff>127893</xdr:rowOff>
    </xdr:to>
    <xdr:sp macro="" textlink="">
      <xdr:nvSpPr>
        <xdr:cNvPr id="315" name="楕円 314"/>
        <xdr:cNvSpPr/>
      </xdr:nvSpPr>
      <xdr:spPr>
        <a:xfrm>
          <a:off x="10426700" y="60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49170</xdr:rowOff>
    </xdr:from>
    <xdr:ext cx="599010" cy="259045"/>
    <xdr:sp macro="" textlink="">
      <xdr:nvSpPr>
        <xdr:cNvPr id="316" name="補助費等該当値テキスト"/>
        <xdr:cNvSpPr txBox="1"/>
      </xdr:nvSpPr>
      <xdr:spPr>
        <a:xfrm>
          <a:off x="10528300" y="587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138653</xdr:rowOff>
    </xdr:from>
    <xdr:to>
      <xdr:col>50</xdr:col>
      <xdr:colOff>165100</xdr:colOff>
      <xdr:row>38</xdr:row>
      <xdr:rowOff>68804</xdr:rowOff>
    </xdr:to>
    <xdr:sp macro="" textlink="">
      <xdr:nvSpPr>
        <xdr:cNvPr id="317" name="楕円 316"/>
        <xdr:cNvSpPr/>
      </xdr:nvSpPr>
      <xdr:spPr>
        <a:xfrm>
          <a:off x="9588500" y="6482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85330</xdr:rowOff>
    </xdr:from>
    <xdr:ext cx="534377" cy="259045"/>
    <xdr:sp macro="" textlink="">
      <xdr:nvSpPr>
        <xdr:cNvPr id="318" name="テキスト ボックス 317"/>
        <xdr:cNvSpPr txBox="1"/>
      </xdr:nvSpPr>
      <xdr:spPr>
        <a:xfrm>
          <a:off x="9372111" y="62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164779</xdr:rowOff>
    </xdr:from>
    <xdr:to>
      <xdr:col>46</xdr:col>
      <xdr:colOff>38100</xdr:colOff>
      <xdr:row>38</xdr:row>
      <xdr:rowOff>94929</xdr:rowOff>
    </xdr:to>
    <xdr:sp macro="" textlink="">
      <xdr:nvSpPr>
        <xdr:cNvPr id="319" name="楕円 318"/>
        <xdr:cNvSpPr/>
      </xdr:nvSpPr>
      <xdr:spPr>
        <a:xfrm>
          <a:off x="8699500" y="6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86056</xdr:rowOff>
    </xdr:from>
    <xdr:ext cx="534377" cy="259045"/>
    <xdr:sp macro="" textlink="">
      <xdr:nvSpPr>
        <xdr:cNvPr id="320" name="テキスト ボックス 319"/>
        <xdr:cNvSpPr txBox="1"/>
      </xdr:nvSpPr>
      <xdr:spPr>
        <a:xfrm>
          <a:off x="8483111" y="660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151615</xdr:rowOff>
    </xdr:from>
    <xdr:to>
      <xdr:col>41</xdr:col>
      <xdr:colOff>101600</xdr:colOff>
      <xdr:row>38</xdr:row>
      <xdr:rowOff>81765</xdr:rowOff>
    </xdr:to>
    <xdr:sp macro="" textlink="">
      <xdr:nvSpPr>
        <xdr:cNvPr id="321" name="楕円 320"/>
        <xdr:cNvSpPr/>
      </xdr:nvSpPr>
      <xdr:spPr>
        <a:xfrm>
          <a:off x="7810500" y="64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98292</xdr:rowOff>
    </xdr:from>
    <xdr:ext cx="534377" cy="259045"/>
    <xdr:sp macro="" textlink="">
      <xdr:nvSpPr>
        <xdr:cNvPr id="322" name="テキスト ボックス 321"/>
        <xdr:cNvSpPr txBox="1"/>
      </xdr:nvSpPr>
      <xdr:spPr>
        <a:xfrm>
          <a:off x="7594111" y="62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168120</xdr:rowOff>
    </xdr:from>
    <xdr:to>
      <xdr:col>36</xdr:col>
      <xdr:colOff>165100</xdr:colOff>
      <xdr:row>38</xdr:row>
      <xdr:rowOff>98270</xdr:rowOff>
    </xdr:to>
    <xdr:sp macro="" textlink="">
      <xdr:nvSpPr>
        <xdr:cNvPr id="323" name="楕円 322"/>
        <xdr:cNvSpPr/>
      </xdr:nvSpPr>
      <xdr:spPr>
        <a:xfrm>
          <a:off x="6921500" y="65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114797</xdr:rowOff>
    </xdr:from>
    <xdr:ext cx="534377" cy="259045"/>
    <xdr:sp macro="" textlink="">
      <xdr:nvSpPr>
        <xdr:cNvPr id="324" name="テキスト ボックス 323"/>
        <xdr:cNvSpPr txBox="1"/>
      </xdr:nvSpPr>
      <xdr:spPr>
        <a:xfrm>
          <a:off x="6705111" y="628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143175</xdr:rowOff>
    </xdr:from>
    <xdr:to>
      <xdr:col>55</xdr:col>
      <xdr:colOff>0</xdr:colOff>
      <xdr:row>56</xdr:row>
      <xdr:rowOff>155199</xdr:rowOff>
    </xdr:to>
    <xdr:cxnSp macro="">
      <xdr:nvCxnSpPr>
        <xdr:cNvPr id="351" name="直線コネクタ 350"/>
        <xdr:cNvCxnSpPr/>
      </xdr:nvCxnSpPr>
      <xdr:spPr>
        <a:xfrm flipV="1">
          <a:off x="9639300" y="9744375"/>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155199</xdr:rowOff>
    </xdr:from>
    <xdr:to>
      <xdr:col>50</xdr:col>
      <xdr:colOff>114300</xdr:colOff>
      <xdr:row>57</xdr:row>
      <xdr:rowOff>116739</xdr:rowOff>
    </xdr:to>
    <xdr:cxnSp macro="">
      <xdr:nvCxnSpPr>
        <xdr:cNvPr id="354" name="直線コネクタ 353"/>
        <xdr:cNvCxnSpPr/>
      </xdr:nvCxnSpPr>
      <xdr:spPr>
        <a:xfrm flipV="1">
          <a:off x="8750300" y="9756399"/>
          <a:ext cx="889000" cy="1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116739</xdr:rowOff>
    </xdr:from>
    <xdr:to>
      <xdr:col>45</xdr:col>
      <xdr:colOff>177800</xdr:colOff>
      <xdr:row>57</xdr:row>
      <xdr:rowOff>143490</xdr:rowOff>
    </xdr:to>
    <xdr:cxnSp macro="">
      <xdr:nvCxnSpPr>
        <xdr:cNvPr id="357" name="直線コネクタ 356"/>
        <xdr:cNvCxnSpPr/>
      </xdr:nvCxnSpPr>
      <xdr:spPr>
        <a:xfrm flipV="1">
          <a:off x="7861300" y="9889389"/>
          <a:ext cx="8890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113411</xdr:rowOff>
    </xdr:from>
    <xdr:to>
      <xdr:col>41</xdr:col>
      <xdr:colOff>50800</xdr:colOff>
      <xdr:row>57</xdr:row>
      <xdr:rowOff>143490</xdr:rowOff>
    </xdr:to>
    <xdr:cxnSp macro="">
      <xdr:nvCxnSpPr>
        <xdr:cNvPr id="360" name="直線コネクタ 359"/>
        <xdr:cNvCxnSpPr/>
      </xdr:nvCxnSpPr>
      <xdr:spPr>
        <a:xfrm>
          <a:off x="6972300" y="9886061"/>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92375</xdr:rowOff>
    </xdr:from>
    <xdr:to>
      <xdr:col>55</xdr:col>
      <xdr:colOff>50800</xdr:colOff>
      <xdr:row>57</xdr:row>
      <xdr:rowOff>22525</xdr:rowOff>
    </xdr:to>
    <xdr:sp macro="" textlink="">
      <xdr:nvSpPr>
        <xdr:cNvPr id="370" name="楕円 369"/>
        <xdr:cNvSpPr/>
      </xdr:nvSpPr>
      <xdr:spPr>
        <a:xfrm>
          <a:off x="10426700" y="96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70802</xdr:rowOff>
    </xdr:from>
    <xdr:ext cx="534377" cy="259045"/>
    <xdr:sp macro="" textlink="">
      <xdr:nvSpPr>
        <xdr:cNvPr id="371" name="普通建設事業費該当値テキスト"/>
        <xdr:cNvSpPr txBox="1"/>
      </xdr:nvSpPr>
      <xdr:spPr>
        <a:xfrm>
          <a:off x="10528300" y="96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104399</xdr:rowOff>
    </xdr:from>
    <xdr:to>
      <xdr:col>50</xdr:col>
      <xdr:colOff>165100</xdr:colOff>
      <xdr:row>57</xdr:row>
      <xdr:rowOff>34549</xdr:rowOff>
    </xdr:to>
    <xdr:sp macro="" textlink="">
      <xdr:nvSpPr>
        <xdr:cNvPr id="372" name="楕円 371"/>
        <xdr:cNvSpPr/>
      </xdr:nvSpPr>
      <xdr:spPr>
        <a:xfrm>
          <a:off x="95885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25676</xdr:rowOff>
    </xdr:from>
    <xdr:ext cx="534377" cy="259045"/>
    <xdr:sp macro="" textlink="">
      <xdr:nvSpPr>
        <xdr:cNvPr id="373" name="テキスト ボックス 372"/>
        <xdr:cNvSpPr txBox="1"/>
      </xdr:nvSpPr>
      <xdr:spPr>
        <a:xfrm>
          <a:off x="9372111" y="97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65939</xdr:rowOff>
    </xdr:from>
    <xdr:to>
      <xdr:col>46</xdr:col>
      <xdr:colOff>38100</xdr:colOff>
      <xdr:row>57</xdr:row>
      <xdr:rowOff>167539</xdr:rowOff>
    </xdr:to>
    <xdr:sp macro="" textlink="">
      <xdr:nvSpPr>
        <xdr:cNvPr id="374" name="楕円 373"/>
        <xdr:cNvSpPr/>
      </xdr:nvSpPr>
      <xdr:spPr>
        <a:xfrm>
          <a:off x="8699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158666</xdr:rowOff>
    </xdr:from>
    <xdr:ext cx="534377" cy="259045"/>
    <xdr:sp macro="" textlink="">
      <xdr:nvSpPr>
        <xdr:cNvPr id="375" name="テキスト ボックス 374"/>
        <xdr:cNvSpPr txBox="1"/>
      </xdr:nvSpPr>
      <xdr:spPr>
        <a:xfrm>
          <a:off x="8483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92690</xdr:rowOff>
    </xdr:from>
    <xdr:to>
      <xdr:col>41</xdr:col>
      <xdr:colOff>101600</xdr:colOff>
      <xdr:row>58</xdr:row>
      <xdr:rowOff>22840</xdr:rowOff>
    </xdr:to>
    <xdr:sp macro="" textlink="">
      <xdr:nvSpPr>
        <xdr:cNvPr id="376" name="楕円 375"/>
        <xdr:cNvSpPr/>
      </xdr:nvSpPr>
      <xdr:spPr>
        <a:xfrm>
          <a:off x="7810500" y="9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13967</xdr:rowOff>
    </xdr:from>
    <xdr:ext cx="534377" cy="259045"/>
    <xdr:sp macro="" textlink="">
      <xdr:nvSpPr>
        <xdr:cNvPr id="377" name="テキスト ボックス 376"/>
        <xdr:cNvSpPr txBox="1"/>
      </xdr:nvSpPr>
      <xdr:spPr>
        <a:xfrm>
          <a:off x="7594111" y="995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62611</xdr:rowOff>
    </xdr:from>
    <xdr:to>
      <xdr:col>36</xdr:col>
      <xdr:colOff>165100</xdr:colOff>
      <xdr:row>57</xdr:row>
      <xdr:rowOff>164211</xdr:rowOff>
    </xdr:to>
    <xdr:sp macro="" textlink="">
      <xdr:nvSpPr>
        <xdr:cNvPr id="378" name="楕円 377"/>
        <xdr:cNvSpPr/>
      </xdr:nvSpPr>
      <xdr:spPr>
        <a:xfrm>
          <a:off x="6921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155338</xdr:rowOff>
    </xdr:from>
    <xdr:ext cx="534377" cy="259045"/>
    <xdr:sp macro="" textlink="">
      <xdr:nvSpPr>
        <xdr:cNvPr id="379" name="テキスト ボックス 378"/>
        <xdr:cNvSpPr txBox="1"/>
      </xdr:nvSpPr>
      <xdr:spPr>
        <a:xfrm>
          <a:off x="6705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62553</xdr:rowOff>
    </xdr:from>
    <xdr:to>
      <xdr:col>55</xdr:col>
      <xdr:colOff>0</xdr:colOff>
      <xdr:row>78</xdr:row>
      <xdr:rowOff>127584</xdr:rowOff>
    </xdr:to>
    <xdr:cxnSp macro="">
      <xdr:nvCxnSpPr>
        <xdr:cNvPr id="406" name="直線コネクタ 405"/>
        <xdr:cNvCxnSpPr/>
      </xdr:nvCxnSpPr>
      <xdr:spPr>
        <a:xfrm>
          <a:off x="9639300" y="13264203"/>
          <a:ext cx="838200" cy="2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62553</xdr:rowOff>
    </xdr:from>
    <xdr:to>
      <xdr:col>50</xdr:col>
      <xdr:colOff>114300</xdr:colOff>
      <xdr:row>78</xdr:row>
      <xdr:rowOff>27009</xdr:rowOff>
    </xdr:to>
    <xdr:cxnSp macro="">
      <xdr:nvCxnSpPr>
        <xdr:cNvPr id="409" name="直線コネクタ 408"/>
        <xdr:cNvCxnSpPr/>
      </xdr:nvCxnSpPr>
      <xdr:spPr>
        <a:xfrm flipV="1">
          <a:off x="8750300" y="13264203"/>
          <a:ext cx="889000" cy="1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27009</xdr:rowOff>
    </xdr:from>
    <xdr:to>
      <xdr:col>45</xdr:col>
      <xdr:colOff>177800</xdr:colOff>
      <xdr:row>78</xdr:row>
      <xdr:rowOff>72611</xdr:rowOff>
    </xdr:to>
    <xdr:cxnSp macro="">
      <xdr:nvCxnSpPr>
        <xdr:cNvPr id="412" name="直線コネクタ 411"/>
        <xdr:cNvCxnSpPr/>
      </xdr:nvCxnSpPr>
      <xdr:spPr>
        <a:xfrm flipV="1">
          <a:off x="7861300" y="13400109"/>
          <a:ext cx="889000" cy="4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72611</xdr:rowOff>
    </xdr:from>
    <xdr:to>
      <xdr:col>41</xdr:col>
      <xdr:colOff>50800</xdr:colOff>
      <xdr:row>78</xdr:row>
      <xdr:rowOff>113996</xdr:rowOff>
    </xdr:to>
    <xdr:cxnSp macro="">
      <xdr:nvCxnSpPr>
        <xdr:cNvPr id="415" name="直線コネクタ 414"/>
        <xdr:cNvCxnSpPr/>
      </xdr:nvCxnSpPr>
      <xdr:spPr>
        <a:xfrm flipV="1">
          <a:off x="6972300" y="13445711"/>
          <a:ext cx="889000" cy="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76784</xdr:rowOff>
    </xdr:from>
    <xdr:to>
      <xdr:col>55</xdr:col>
      <xdr:colOff>50800</xdr:colOff>
      <xdr:row>79</xdr:row>
      <xdr:rowOff>6934</xdr:rowOff>
    </xdr:to>
    <xdr:sp macro="" textlink="">
      <xdr:nvSpPr>
        <xdr:cNvPr id="425" name="楕円 424"/>
        <xdr:cNvSpPr/>
      </xdr:nvSpPr>
      <xdr:spPr>
        <a:xfrm>
          <a:off x="104267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163161</xdr:rowOff>
    </xdr:from>
    <xdr:ext cx="469744" cy="259045"/>
    <xdr:sp macro="" textlink="">
      <xdr:nvSpPr>
        <xdr:cNvPr id="426" name="普通建設事業費 （ うち新規整備　）該当値テキスト"/>
        <xdr:cNvSpPr txBox="1"/>
      </xdr:nvSpPr>
      <xdr:spPr>
        <a:xfrm>
          <a:off x="10528300" y="133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11753</xdr:rowOff>
    </xdr:from>
    <xdr:to>
      <xdr:col>50</xdr:col>
      <xdr:colOff>165100</xdr:colOff>
      <xdr:row>77</xdr:row>
      <xdr:rowOff>113353</xdr:rowOff>
    </xdr:to>
    <xdr:sp macro="" textlink="">
      <xdr:nvSpPr>
        <xdr:cNvPr id="427" name="楕円 426"/>
        <xdr:cNvSpPr/>
      </xdr:nvSpPr>
      <xdr:spPr>
        <a:xfrm>
          <a:off x="9588500" y="132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129880</xdr:rowOff>
    </xdr:from>
    <xdr:ext cx="534377" cy="259045"/>
    <xdr:sp macro="" textlink="">
      <xdr:nvSpPr>
        <xdr:cNvPr id="428" name="テキスト ボックス 427"/>
        <xdr:cNvSpPr txBox="1"/>
      </xdr:nvSpPr>
      <xdr:spPr>
        <a:xfrm>
          <a:off x="9372111" y="129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147659</xdr:rowOff>
    </xdr:from>
    <xdr:to>
      <xdr:col>46</xdr:col>
      <xdr:colOff>38100</xdr:colOff>
      <xdr:row>78</xdr:row>
      <xdr:rowOff>77809</xdr:rowOff>
    </xdr:to>
    <xdr:sp macro="" textlink="">
      <xdr:nvSpPr>
        <xdr:cNvPr id="429" name="楕円 428"/>
        <xdr:cNvSpPr/>
      </xdr:nvSpPr>
      <xdr:spPr>
        <a:xfrm>
          <a:off x="8699500" y="133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68936</xdr:rowOff>
    </xdr:from>
    <xdr:ext cx="534377" cy="259045"/>
    <xdr:sp macro="" textlink="">
      <xdr:nvSpPr>
        <xdr:cNvPr id="430" name="テキスト ボックス 429"/>
        <xdr:cNvSpPr txBox="1"/>
      </xdr:nvSpPr>
      <xdr:spPr>
        <a:xfrm>
          <a:off x="8483111" y="1344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21811</xdr:rowOff>
    </xdr:from>
    <xdr:to>
      <xdr:col>41</xdr:col>
      <xdr:colOff>101600</xdr:colOff>
      <xdr:row>78</xdr:row>
      <xdr:rowOff>123411</xdr:rowOff>
    </xdr:to>
    <xdr:sp macro="" textlink="">
      <xdr:nvSpPr>
        <xdr:cNvPr id="431" name="楕円 430"/>
        <xdr:cNvSpPr/>
      </xdr:nvSpPr>
      <xdr:spPr>
        <a:xfrm>
          <a:off x="7810500" y="133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114538</xdr:rowOff>
    </xdr:from>
    <xdr:ext cx="469744" cy="259045"/>
    <xdr:sp macro="" textlink="">
      <xdr:nvSpPr>
        <xdr:cNvPr id="432" name="テキスト ボックス 431"/>
        <xdr:cNvSpPr txBox="1"/>
      </xdr:nvSpPr>
      <xdr:spPr>
        <a:xfrm>
          <a:off x="7626428" y="134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63196</xdr:rowOff>
    </xdr:from>
    <xdr:to>
      <xdr:col>36</xdr:col>
      <xdr:colOff>165100</xdr:colOff>
      <xdr:row>78</xdr:row>
      <xdr:rowOff>164796</xdr:rowOff>
    </xdr:to>
    <xdr:sp macro="" textlink="">
      <xdr:nvSpPr>
        <xdr:cNvPr id="433" name="楕円 432"/>
        <xdr:cNvSpPr/>
      </xdr:nvSpPr>
      <xdr:spPr>
        <a:xfrm>
          <a:off x="6921500" y="134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155923</xdr:rowOff>
    </xdr:from>
    <xdr:ext cx="469744" cy="259045"/>
    <xdr:sp macro="" textlink="">
      <xdr:nvSpPr>
        <xdr:cNvPr id="434" name="テキスト ボックス 433"/>
        <xdr:cNvSpPr txBox="1"/>
      </xdr:nvSpPr>
      <xdr:spPr>
        <a:xfrm>
          <a:off x="6737428" y="1352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109710</xdr:rowOff>
    </xdr:from>
    <xdr:to>
      <xdr:col>55</xdr:col>
      <xdr:colOff>0</xdr:colOff>
      <xdr:row>97</xdr:row>
      <xdr:rowOff>32716</xdr:rowOff>
    </xdr:to>
    <xdr:cxnSp macro="">
      <xdr:nvCxnSpPr>
        <xdr:cNvPr id="465" name="直線コネクタ 464"/>
        <xdr:cNvCxnSpPr/>
      </xdr:nvCxnSpPr>
      <xdr:spPr>
        <a:xfrm flipV="1">
          <a:off x="9639300" y="16397460"/>
          <a:ext cx="838200" cy="26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32716</xdr:rowOff>
    </xdr:from>
    <xdr:to>
      <xdr:col>50</xdr:col>
      <xdr:colOff>114300</xdr:colOff>
      <xdr:row>97</xdr:row>
      <xdr:rowOff>144402</xdr:rowOff>
    </xdr:to>
    <xdr:cxnSp macro="">
      <xdr:nvCxnSpPr>
        <xdr:cNvPr id="468" name="直線コネクタ 467"/>
        <xdr:cNvCxnSpPr/>
      </xdr:nvCxnSpPr>
      <xdr:spPr>
        <a:xfrm flipV="1">
          <a:off x="8750300" y="16663366"/>
          <a:ext cx="889000" cy="1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144402</xdr:rowOff>
    </xdr:from>
    <xdr:to>
      <xdr:col>45</xdr:col>
      <xdr:colOff>177800</xdr:colOff>
      <xdr:row>97</xdr:row>
      <xdr:rowOff>152784</xdr:rowOff>
    </xdr:to>
    <xdr:cxnSp macro="">
      <xdr:nvCxnSpPr>
        <xdr:cNvPr id="471" name="直線コネクタ 470"/>
        <xdr:cNvCxnSpPr/>
      </xdr:nvCxnSpPr>
      <xdr:spPr>
        <a:xfrm flipV="1">
          <a:off x="7861300" y="1677505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27108</xdr:rowOff>
    </xdr:from>
    <xdr:to>
      <xdr:col>41</xdr:col>
      <xdr:colOff>50800</xdr:colOff>
      <xdr:row>97</xdr:row>
      <xdr:rowOff>152784</xdr:rowOff>
    </xdr:to>
    <xdr:cxnSp macro="">
      <xdr:nvCxnSpPr>
        <xdr:cNvPr id="474" name="直線コネクタ 473"/>
        <xdr:cNvCxnSpPr/>
      </xdr:nvCxnSpPr>
      <xdr:spPr>
        <a:xfrm>
          <a:off x="6972300" y="16657758"/>
          <a:ext cx="889000" cy="1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58910</xdr:rowOff>
    </xdr:from>
    <xdr:to>
      <xdr:col>55</xdr:col>
      <xdr:colOff>50800</xdr:colOff>
      <xdr:row>95</xdr:row>
      <xdr:rowOff>160510</xdr:rowOff>
    </xdr:to>
    <xdr:sp macro="" textlink="">
      <xdr:nvSpPr>
        <xdr:cNvPr id="484" name="楕円 483"/>
        <xdr:cNvSpPr/>
      </xdr:nvSpPr>
      <xdr:spPr>
        <a:xfrm>
          <a:off x="10426700" y="163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81787</xdr:rowOff>
    </xdr:from>
    <xdr:ext cx="534377" cy="259045"/>
    <xdr:sp macro="" textlink="">
      <xdr:nvSpPr>
        <xdr:cNvPr id="485" name="普通建設事業費 （ うち更新整備　）該当値テキスト"/>
        <xdr:cNvSpPr txBox="1"/>
      </xdr:nvSpPr>
      <xdr:spPr>
        <a:xfrm>
          <a:off x="10528300" y="161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153366</xdr:rowOff>
    </xdr:from>
    <xdr:to>
      <xdr:col>50</xdr:col>
      <xdr:colOff>165100</xdr:colOff>
      <xdr:row>97</xdr:row>
      <xdr:rowOff>83516</xdr:rowOff>
    </xdr:to>
    <xdr:sp macro="" textlink="">
      <xdr:nvSpPr>
        <xdr:cNvPr id="486" name="楕円 485"/>
        <xdr:cNvSpPr/>
      </xdr:nvSpPr>
      <xdr:spPr>
        <a:xfrm>
          <a:off x="9588500" y="166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74643</xdr:rowOff>
    </xdr:from>
    <xdr:ext cx="534377" cy="259045"/>
    <xdr:sp macro="" textlink="">
      <xdr:nvSpPr>
        <xdr:cNvPr id="487" name="テキスト ボックス 486"/>
        <xdr:cNvSpPr txBox="1"/>
      </xdr:nvSpPr>
      <xdr:spPr>
        <a:xfrm>
          <a:off x="9372111" y="16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93602</xdr:rowOff>
    </xdr:from>
    <xdr:to>
      <xdr:col>46</xdr:col>
      <xdr:colOff>38100</xdr:colOff>
      <xdr:row>98</xdr:row>
      <xdr:rowOff>23752</xdr:rowOff>
    </xdr:to>
    <xdr:sp macro="" textlink="">
      <xdr:nvSpPr>
        <xdr:cNvPr id="488" name="楕円 487"/>
        <xdr:cNvSpPr/>
      </xdr:nvSpPr>
      <xdr:spPr>
        <a:xfrm>
          <a:off x="8699500" y="167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14879</xdr:rowOff>
    </xdr:from>
    <xdr:ext cx="534377" cy="259045"/>
    <xdr:sp macro="" textlink="">
      <xdr:nvSpPr>
        <xdr:cNvPr id="489" name="テキスト ボックス 488"/>
        <xdr:cNvSpPr txBox="1"/>
      </xdr:nvSpPr>
      <xdr:spPr>
        <a:xfrm>
          <a:off x="8483111" y="168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101984</xdr:rowOff>
    </xdr:from>
    <xdr:to>
      <xdr:col>41</xdr:col>
      <xdr:colOff>101600</xdr:colOff>
      <xdr:row>98</xdr:row>
      <xdr:rowOff>32134</xdr:rowOff>
    </xdr:to>
    <xdr:sp macro="" textlink="">
      <xdr:nvSpPr>
        <xdr:cNvPr id="490" name="楕円 489"/>
        <xdr:cNvSpPr/>
      </xdr:nvSpPr>
      <xdr:spPr>
        <a:xfrm>
          <a:off x="7810500" y="167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23261</xdr:rowOff>
    </xdr:from>
    <xdr:ext cx="534377" cy="259045"/>
    <xdr:sp macro="" textlink="">
      <xdr:nvSpPr>
        <xdr:cNvPr id="491" name="テキスト ボックス 490"/>
        <xdr:cNvSpPr txBox="1"/>
      </xdr:nvSpPr>
      <xdr:spPr>
        <a:xfrm>
          <a:off x="7594111" y="168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147758</xdr:rowOff>
    </xdr:from>
    <xdr:to>
      <xdr:col>36</xdr:col>
      <xdr:colOff>165100</xdr:colOff>
      <xdr:row>97</xdr:row>
      <xdr:rowOff>77908</xdr:rowOff>
    </xdr:to>
    <xdr:sp macro="" textlink="">
      <xdr:nvSpPr>
        <xdr:cNvPr id="492" name="楕円 491"/>
        <xdr:cNvSpPr/>
      </xdr:nvSpPr>
      <xdr:spPr>
        <a:xfrm>
          <a:off x="6921500" y="166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69035</xdr:rowOff>
    </xdr:from>
    <xdr:ext cx="534377" cy="259045"/>
    <xdr:sp macro="" textlink="">
      <xdr:nvSpPr>
        <xdr:cNvPr id="493" name="テキスト ボックス 492"/>
        <xdr:cNvSpPr txBox="1"/>
      </xdr:nvSpPr>
      <xdr:spPr>
        <a:xfrm>
          <a:off x="6705111" y="166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125392</xdr:rowOff>
    </xdr:from>
    <xdr:to>
      <xdr:col>85</xdr:col>
      <xdr:colOff>127000</xdr:colOff>
      <xdr:row>77</xdr:row>
      <xdr:rowOff>146287</xdr:rowOff>
    </xdr:to>
    <xdr:cxnSp macro="">
      <xdr:nvCxnSpPr>
        <xdr:cNvPr id="632" name="直線コネクタ 631"/>
        <xdr:cNvCxnSpPr/>
      </xdr:nvCxnSpPr>
      <xdr:spPr>
        <a:xfrm flipV="1">
          <a:off x="15481300" y="13327042"/>
          <a:ext cx="8382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138257</xdr:rowOff>
    </xdr:from>
    <xdr:to>
      <xdr:col>81</xdr:col>
      <xdr:colOff>50800</xdr:colOff>
      <xdr:row>77</xdr:row>
      <xdr:rowOff>146287</xdr:rowOff>
    </xdr:to>
    <xdr:cxnSp macro="">
      <xdr:nvCxnSpPr>
        <xdr:cNvPr id="635" name="直線コネクタ 634"/>
        <xdr:cNvCxnSpPr/>
      </xdr:nvCxnSpPr>
      <xdr:spPr>
        <a:xfrm>
          <a:off x="14592300" y="13339907"/>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135412</xdr:rowOff>
    </xdr:from>
    <xdr:to>
      <xdr:col>76</xdr:col>
      <xdr:colOff>114300</xdr:colOff>
      <xdr:row>77</xdr:row>
      <xdr:rowOff>138257</xdr:rowOff>
    </xdr:to>
    <xdr:cxnSp macro="">
      <xdr:nvCxnSpPr>
        <xdr:cNvPr id="638" name="直線コネクタ 637"/>
        <xdr:cNvCxnSpPr/>
      </xdr:nvCxnSpPr>
      <xdr:spPr>
        <a:xfrm>
          <a:off x="13703300" y="1333706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135412</xdr:rowOff>
    </xdr:from>
    <xdr:to>
      <xdr:col>71</xdr:col>
      <xdr:colOff>177800</xdr:colOff>
      <xdr:row>77</xdr:row>
      <xdr:rowOff>139547</xdr:rowOff>
    </xdr:to>
    <xdr:cxnSp macro="">
      <xdr:nvCxnSpPr>
        <xdr:cNvPr id="641" name="直線コネクタ 640"/>
        <xdr:cNvCxnSpPr/>
      </xdr:nvCxnSpPr>
      <xdr:spPr>
        <a:xfrm flipV="1">
          <a:off x="12814300" y="13337062"/>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74592</xdr:rowOff>
    </xdr:from>
    <xdr:to>
      <xdr:col>85</xdr:col>
      <xdr:colOff>177800</xdr:colOff>
      <xdr:row>78</xdr:row>
      <xdr:rowOff>4742</xdr:rowOff>
    </xdr:to>
    <xdr:sp macro="" textlink="">
      <xdr:nvSpPr>
        <xdr:cNvPr id="651" name="楕円 650"/>
        <xdr:cNvSpPr/>
      </xdr:nvSpPr>
      <xdr:spPr>
        <a:xfrm>
          <a:off x="16268700" y="132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97469</xdr:rowOff>
    </xdr:from>
    <xdr:ext cx="534377" cy="259045"/>
    <xdr:sp macro="" textlink="">
      <xdr:nvSpPr>
        <xdr:cNvPr id="652" name="公債費該当値テキスト"/>
        <xdr:cNvSpPr txBox="1"/>
      </xdr:nvSpPr>
      <xdr:spPr>
        <a:xfrm>
          <a:off x="16370300" y="1312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95487</xdr:rowOff>
    </xdr:from>
    <xdr:to>
      <xdr:col>81</xdr:col>
      <xdr:colOff>101600</xdr:colOff>
      <xdr:row>78</xdr:row>
      <xdr:rowOff>25637</xdr:rowOff>
    </xdr:to>
    <xdr:sp macro="" textlink="">
      <xdr:nvSpPr>
        <xdr:cNvPr id="653" name="楕円 652"/>
        <xdr:cNvSpPr/>
      </xdr:nvSpPr>
      <xdr:spPr>
        <a:xfrm>
          <a:off x="15430500" y="132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42164</xdr:rowOff>
    </xdr:from>
    <xdr:ext cx="534377" cy="259045"/>
    <xdr:sp macro="" textlink="">
      <xdr:nvSpPr>
        <xdr:cNvPr id="654" name="テキスト ボックス 653"/>
        <xdr:cNvSpPr txBox="1"/>
      </xdr:nvSpPr>
      <xdr:spPr>
        <a:xfrm>
          <a:off x="15214111" y="130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87457</xdr:rowOff>
    </xdr:from>
    <xdr:to>
      <xdr:col>76</xdr:col>
      <xdr:colOff>165100</xdr:colOff>
      <xdr:row>78</xdr:row>
      <xdr:rowOff>17607</xdr:rowOff>
    </xdr:to>
    <xdr:sp macro="" textlink="">
      <xdr:nvSpPr>
        <xdr:cNvPr id="655" name="楕円 654"/>
        <xdr:cNvSpPr/>
      </xdr:nvSpPr>
      <xdr:spPr>
        <a:xfrm>
          <a:off x="14541500" y="132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34134</xdr:rowOff>
    </xdr:from>
    <xdr:ext cx="534377" cy="259045"/>
    <xdr:sp macro="" textlink="">
      <xdr:nvSpPr>
        <xdr:cNvPr id="656" name="テキスト ボックス 655"/>
        <xdr:cNvSpPr txBox="1"/>
      </xdr:nvSpPr>
      <xdr:spPr>
        <a:xfrm>
          <a:off x="14325111" y="130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84612</xdr:rowOff>
    </xdr:from>
    <xdr:to>
      <xdr:col>72</xdr:col>
      <xdr:colOff>38100</xdr:colOff>
      <xdr:row>78</xdr:row>
      <xdr:rowOff>14762</xdr:rowOff>
    </xdr:to>
    <xdr:sp macro="" textlink="">
      <xdr:nvSpPr>
        <xdr:cNvPr id="657" name="楕円 656"/>
        <xdr:cNvSpPr/>
      </xdr:nvSpPr>
      <xdr:spPr>
        <a:xfrm>
          <a:off x="13652500" y="13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31289</xdr:rowOff>
    </xdr:from>
    <xdr:ext cx="534377" cy="259045"/>
    <xdr:sp macro="" textlink="">
      <xdr:nvSpPr>
        <xdr:cNvPr id="658" name="テキスト ボックス 657"/>
        <xdr:cNvSpPr txBox="1"/>
      </xdr:nvSpPr>
      <xdr:spPr>
        <a:xfrm>
          <a:off x="13436111" y="130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88747</xdr:rowOff>
    </xdr:from>
    <xdr:to>
      <xdr:col>67</xdr:col>
      <xdr:colOff>101600</xdr:colOff>
      <xdr:row>78</xdr:row>
      <xdr:rowOff>18897</xdr:rowOff>
    </xdr:to>
    <xdr:sp macro="" textlink="">
      <xdr:nvSpPr>
        <xdr:cNvPr id="659" name="楕円 658"/>
        <xdr:cNvSpPr/>
      </xdr:nvSpPr>
      <xdr:spPr>
        <a:xfrm>
          <a:off x="12763500" y="132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35424</xdr:rowOff>
    </xdr:from>
    <xdr:ext cx="534377" cy="259045"/>
    <xdr:sp macro="" textlink="">
      <xdr:nvSpPr>
        <xdr:cNvPr id="660" name="テキスト ボックス 659"/>
        <xdr:cNvSpPr txBox="1"/>
      </xdr:nvSpPr>
      <xdr:spPr>
        <a:xfrm>
          <a:off x="12547111" y="130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76504</xdr:rowOff>
    </xdr:from>
    <xdr:to>
      <xdr:col>85</xdr:col>
      <xdr:colOff>127000</xdr:colOff>
      <xdr:row>98</xdr:row>
      <xdr:rowOff>117638</xdr:rowOff>
    </xdr:to>
    <xdr:cxnSp macro="">
      <xdr:nvCxnSpPr>
        <xdr:cNvPr id="687" name="直線コネクタ 686"/>
        <xdr:cNvCxnSpPr/>
      </xdr:nvCxnSpPr>
      <xdr:spPr>
        <a:xfrm flipV="1">
          <a:off x="15481300" y="16878604"/>
          <a:ext cx="838200" cy="4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117638</xdr:rowOff>
    </xdr:from>
    <xdr:to>
      <xdr:col>81</xdr:col>
      <xdr:colOff>50800</xdr:colOff>
      <xdr:row>98</xdr:row>
      <xdr:rowOff>119328</xdr:rowOff>
    </xdr:to>
    <xdr:cxnSp macro="">
      <xdr:nvCxnSpPr>
        <xdr:cNvPr id="690" name="直線コネクタ 689"/>
        <xdr:cNvCxnSpPr/>
      </xdr:nvCxnSpPr>
      <xdr:spPr>
        <a:xfrm flipV="1">
          <a:off x="14592300" y="16919738"/>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98571</xdr:rowOff>
    </xdr:from>
    <xdr:to>
      <xdr:col>76</xdr:col>
      <xdr:colOff>114300</xdr:colOff>
      <xdr:row>98</xdr:row>
      <xdr:rowOff>119328</xdr:rowOff>
    </xdr:to>
    <xdr:cxnSp macro="">
      <xdr:nvCxnSpPr>
        <xdr:cNvPr id="693" name="直線コネクタ 692"/>
        <xdr:cNvCxnSpPr/>
      </xdr:nvCxnSpPr>
      <xdr:spPr>
        <a:xfrm>
          <a:off x="13703300" y="16900671"/>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91188</xdr:rowOff>
    </xdr:from>
    <xdr:to>
      <xdr:col>71</xdr:col>
      <xdr:colOff>177800</xdr:colOff>
      <xdr:row>98</xdr:row>
      <xdr:rowOff>98571</xdr:rowOff>
    </xdr:to>
    <xdr:cxnSp macro="">
      <xdr:nvCxnSpPr>
        <xdr:cNvPr id="696" name="直線コネクタ 695"/>
        <xdr:cNvCxnSpPr/>
      </xdr:nvCxnSpPr>
      <xdr:spPr>
        <a:xfrm>
          <a:off x="12814300" y="16893288"/>
          <a:ext cx="889000" cy="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25704</xdr:rowOff>
    </xdr:from>
    <xdr:to>
      <xdr:col>85</xdr:col>
      <xdr:colOff>177800</xdr:colOff>
      <xdr:row>98</xdr:row>
      <xdr:rowOff>127304</xdr:rowOff>
    </xdr:to>
    <xdr:sp macro="" textlink="">
      <xdr:nvSpPr>
        <xdr:cNvPr id="706" name="楕円 705"/>
        <xdr:cNvSpPr/>
      </xdr:nvSpPr>
      <xdr:spPr>
        <a:xfrm>
          <a:off x="16268700" y="168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66838</xdr:rowOff>
    </xdr:from>
    <xdr:to>
      <xdr:col>81</xdr:col>
      <xdr:colOff>101600</xdr:colOff>
      <xdr:row>98</xdr:row>
      <xdr:rowOff>168438</xdr:rowOff>
    </xdr:to>
    <xdr:sp macro="" textlink="">
      <xdr:nvSpPr>
        <xdr:cNvPr id="708" name="楕円 707"/>
        <xdr:cNvSpPr/>
      </xdr:nvSpPr>
      <xdr:spPr>
        <a:xfrm>
          <a:off x="15430500" y="168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159565</xdr:rowOff>
    </xdr:from>
    <xdr:ext cx="469744" cy="259045"/>
    <xdr:sp macro="" textlink="">
      <xdr:nvSpPr>
        <xdr:cNvPr id="709" name="テキスト ボックス 708"/>
        <xdr:cNvSpPr txBox="1"/>
      </xdr:nvSpPr>
      <xdr:spPr>
        <a:xfrm>
          <a:off x="15246428" y="169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68528</xdr:rowOff>
    </xdr:from>
    <xdr:to>
      <xdr:col>76</xdr:col>
      <xdr:colOff>165100</xdr:colOff>
      <xdr:row>98</xdr:row>
      <xdr:rowOff>170128</xdr:rowOff>
    </xdr:to>
    <xdr:sp macro="" textlink="">
      <xdr:nvSpPr>
        <xdr:cNvPr id="710" name="楕円 709"/>
        <xdr:cNvSpPr/>
      </xdr:nvSpPr>
      <xdr:spPr>
        <a:xfrm>
          <a:off x="14541500" y="168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161255</xdr:rowOff>
    </xdr:from>
    <xdr:ext cx="469744" cy="259045"/>
    <xdr:sp macro="" textlink="">
      <xdr:nvSpPr>
        <xdr:cNvPr id="711" name="テキスト ボックス 710"/>
        <xdr:cNvSpPr txBox="1"/>
      </xdr:nvSpPr>
      <xdr:spPr>
        <a:xfrm>
          <a:off x="14357428" y="1696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47771</xdr:rowOff>
    </xdr:from>
    <xdr:to>
      <xdr:col>72</xdr:col>
      <xdr:colOff>38100</xdr:colOff>
      <xdr:row>98</xdr:row>
      <xdr:rowOff>149371</xdr:rowOff>
    </xdr:to>
    <xdr:sp macro="" textlink="">
      <xdr:nvSpPr>
        <xdr:cNvPr id="712" name="楕円 711"/>
        <xdr:cNvSpPr/>
      </xdr:nvSpPr>
      <xdr:spPr>
        <a:xfrm>
          <a:off x="13652500" y="168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140498</xdr:rowOff>
    </xdr:from>
    <xdr:ext cx="534377" cy="259045"/>
    <xdr:sp macro="" textlink="">
      <xdr:nvSpPr>
        <xdr:cNvPr id="713" name="テキスト ボックス 712"/>
        <xdr:cNvSpPr txBox="1"/>
      </xdr:nvSpPr>
      <xdr:spPr>
        <a:xfrm>
          <a:off x="13436111" y="169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40388</xdr:rowOff>
    </xdr:from>
    <xdr:to>
      <xdr:col>67</xdr:col>
      <xdr:colOff>101600</xdr:colOff>
      <xdr:row>98</xdr:row>
      <xdr:rowOff>141988</xdr:rowOff>
    </xdr:to>
    <xdr:sp macro="" textlink="">
      <xdr:nvSpPr>
        <xdr:cNvPr id="714" name="楕円 713"/>
        <xdr:cNvSpPr/>
      </xdr:nvSpPr>
      <xdr:spPr>
        <a:xfrm>
          <a:off x="127635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158515</xdr:rowOff>
    </xdr:from>
    <xdr:ext cx="534377" cy="259045"/>
    <xdr:sp macro="" textlink="">
      <xdr:nvSpPr>
        <xdr:cNvPr id="715" name="テキスト ボックス 714"/>
        <xdr:cNvSpPr txBox="1"/>
      </xdr:nvSpPr>
      <xdr:spPr>
        <a:xfrm>
          <a:off x="12547111" y="166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111171</xdr:rowOff>
    </xdr:from>
    <xdr:to>
      <xdr:col>116</xdr:col>
      <xdr:colOff>63500</xdr:colOff>
      <xdr:row>38</xdr:row>
      <xdr:rowOff>38979</xdr:rowOff>
    </xdr:to>
    <xdr:cxnSp macro="">
      <xdr:nvCxnSpPr>
        <xdr:cNvPr id="742" name="直線コネクタ 741"/>
        <xdr:cNvCxnSpPr/>
      </xdr:nvCxnSpPr>
      <xdr:spPr>
        <a:xfrm>
          <a:off x="21323300" y="6454821"/>
          <a:ext cx="838200" cy="9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111171</xdr:rowOff>
    </xdr:from>
    <xdr:to>
      <xdr:col>111</xdr:col>
      <xdr:colOff>177800</xdr:colOff>
      <xdr:row>38</xdr:row>
      <xdr:rowOff>41173</xdr:rowOff>
    </xdr:to>
    <xdr:cxnSp macro="">
      <xdr:nvCxnSpPr>
        <xdr:cNvPr id="745" name="直線コネクタ 744"/>
        <xdr:cNvCxnSpPr/>
      </xdr:nvCxnSpPr>
      <xdr:spPr>
        <a:xfrm flipV="1">
          <a:off x="20434300" y="6454821"/>
          <a:ext cx="889000" cy="10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165669</xdr:rowOff>
    </xdr:from>
    <xdr:to>
      <xdr:col>107</xdr:col>
      <xdr:colOff>50800</xdr:colOff>
      <xdr:row>38</xdr:row>
      <xdr:rowOff>41173</xdr:rowOff>
    </xdr:to>
    <xdr:cxnSp macro="">
      <xdr:nvCxnSpPr>
        <xdr:cNvPr id="748" name="直線コネクタ 747"/>
        <xdr:cNvCxnSpPr/>
      </xdr:nvCxnSpPr>
      <xdr:spPr>
        <a:xfrm>
          <a:off x="19545300" y="6509319"/>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165669</xdr:rowOff>
    </xdr:from>
    <xdr:to>
      <xdr:col>102</xdr:col>
      <xdr:colOff>114300</xdr:colOff>
      <xdr:row>38</xdr:row>
      <xdr:rowOff>42180</xdr:rowOff>
    </xdr:to>
    <xdr:cxnSp macro="">
      <xdr:nvCxnSpPr>
        <xdr:cNvPr id="751" name="直線コネクタ 750"/>
        <xdr:cNvCxnSpPr/>
      </xdr:nvCxnSpPr>
      <xdr:spPr>
        <a:xfrm flipV="1">
          <a:off x="18656300" y="6509319"/>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159629</xdr:rowOff>
    </xdr:from>
    <xdr:to>
      <xdr:col>116</xdr:col>
      <xdr:colOff>114300</xdr:colOff>
      <xdr:row>38</xdr:row>
      <xdr:rowOff>89779</xdr:rowOff>
    </xdr:to>
    <xdr:sp macro="" textlink="">
      <xdr:nvSpPr>
        <xdr:cNvPr id="761" name="楕円 760"/>
        <xdr:cNvSpPr/>
      </xdr:nvSpPr>
      <xdr:spPr>
        <a:xfrm>
          <a:off x="221107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74556</xdr:rowOff>
    </xdr:from>
    <xdr:ext cx="469744" cy="259045"/>
    <xdr:sp macro="" textlink="">
      <xdr:nvSpPr>
        <xdr:cNvPr id="762" name="投資及び出資金該当値テキスト"/>
        <xdr:cNvSpPr txBox="1"/>
      </xdr:nvSpPr>
      <xdr:spPr>
        <a:xfrm>
          <a:off x="22212300" y="641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60371</xdr:rowOff>
    </xdr:from>
    <xdr:to>
      <xdr:col>112</xdr:col>
      <xdr:colOff>38100</xdr:colOff>
      <xdr:row>37</xdr:row>
      <xdr:rowOff>161971</xdr:rowOff>
    </xdr:to>
    <xdr:sp macro="" textlink="">
      <xdr:nvSpPr>
        <xdr:cNvPr id="763" name="楕円 762"/>
        <xdr:cNvSpPr/>
      </xdr:nvSpPr>
      <xdr:spPr>
        <a:xfrm>
          <a:off x="21272500" y="64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7048</xdr:rowOff>
    </xdr:from>
    <xdr:ext cx="469744" cy="259045"/>
    <xdr:sp macro="" textlink="">
      <xdr:nvSpPr>
        <xdr:cNvPr id="764" name="テキスト ボックス 763"/>
        <xdr:cNvSpPr txBox="1"/>
      </xdr:nvSpPr>
      <xdr:spPr>
        <a:xfrm>
          <a:off x="21088428" y="617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161823</xdr:rowOff>
    </xdr:from>
    <xdr:to>
      <xdr:col>107</xdr:col>
      <xdr:colOff>101600</xdr:colOff>
      <xdr:row>38</xdr:row>
      <xdr:rowOff>91973</xdr:rowOff>
    </xdr:to>
    <xdr:sp macro="" textlink="">
      <xdr:nvSpPr>
        <xdr:cNvPr id="765" name="楕円 764"/>
        <xdr:cNvSpPr/>
      </xdr:nvSpPr>
      <xdr:spPr>
        <a:xfrm>
          <a:off x="20383500" y="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83100</xdr:rowOff>
    </xdr:from>
    <xdr:ext cx="469744" cy="259045"/>
    <xdr:sp macro="" textlink="">
      <xdr:nvSpPr>
        <xdr:cNvPr id="766" name="テキスト ボックス 765"/>
        <xdr:cNvSpPr txBox="1"/>
      </xdr:nvSpPr>
      <xdr:spPr>
        <a:xfrm>
          <a:off x="20199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114869</xdr:rowOff>
    </xdr:from>
    <xdr:to>
      <xdr:col>102</xdr:col>
      <xdr:colOff>165100</xdr:colOff>
      <xdr:row>38</xdr:row>
      <xdr:rowOff>45019</xdr:rowOff>
    </xdr:to>
    <xdr:sp macro="" textlink="">
      <xdr:nvSpPr>
        <xdr:cNvPr id="767" name="楕円 766"/>
        <xdr:cNvSpPr/>
      </xdr:nvSpPr>
      <xdr:spPr>
        <a:xfrm>
          <a:off x="19494500" y="64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61546</xdr:rowOff>
    </xdr:from>
    <xdr:ext cx="469744" cy="259045"/>
    <xdr:sp macro="" textlink="">
      <xdr:nvSpPr>
        <xdr:cNvPr id="768" name="テキスト ボックス 767"/>
        <xdr:cNvSpPr txBox="1"/>
      </xdr:nvSpPr>
      <xdr:spPr>
        <a:xfrm>
          <a:off x="19310428" y="623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162830</xdr:rowOff>
    </xdr:from>
    <xdr:to>
      <xdr:col>98</xdr:col>
      <xdr:colOff>38100</xdr:colOff>
      <xdr:row>38</xdr:row>
      <xdr:rowOff>92980</xdr:rowOff>
    </xdr:to>
    <xdr:sp macro="" textlink="">
      <xdr:nvSpPr>
        <xdr:cNvPr id="769" name="楕円 768"/>
        <xdr:cNvSpPr/>
      </xdr:nvSpPr>
      <xdr:spPr>
        <a:xfrm>
          <a:off x="18605500" y="65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109506</xdr:rowOff>
    </xdr:from>
    <xdr:ext cx="469744" cy="259045"/>
    <xdr:sp macro="" textlink="">
      <xdr:nvSpPr>
        <xdr:cNvPr id="770" name="テキスト ボックス 769"/>
        <xdr:cNvSpPr txBox="1"/>
      </xdr:nvSpPr>
      <xdr:spPr>
        <a:xfrm>
          <a:off x="18421428" y="628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76900</xdr:rowOff>
    </xdr:from>
    <xdr:to>
      <xdr:col>116</xdr:col>
      <xdr:colOff>63500</xdr:colOff>
      <xdr:row>57</xdr:row>
      <xdr:rowOff>168259</xdr:rowOff>
    </xdr:to>
    <xdr:cxnSp macro="">
      <xdr:nvCxnSpPr>
        <xdr:cNvPr id="801" name="直線コネクタ 800"/>
        <xdr:cNvCxnSpPr/>
      </xdr:nvCxnSpPr>
      <xdr:spPr>
        <a:xfrm flipV="1">
          <a:off x="21323300" y="9849550"/>
          <a:ext cx="838200" cy="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136777</xdr:rowOff>
    </xdr:from>
    <xdr:to>
      <xdr:col>111</xdr:col>
      <xdr:colOff>177800</xdr:colOff>
      <xdr:row>57</xdr:row>
      <xdr:rowOff>168259</xdr:rowOff>
    </xdr:to>
    <xdr:cxnSp macro="">
      <xdr:nvCxnSpPr>
        <xdr:cNvPr id="804" name="直線コネクタ 803"/>
        <xdr:cNvCxnSpPr/>
      </xdr:nvCxnSpPr>
      <xdr:spPr>
        <a:xfrm>
          <a:off x="20434300" y="9909427"/>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105851</xdr:rowOff>
    </xdr:from>
    <xdr:to>
      <xdr:col>107</xdr:col>
      <xdr:colOff>50800</xdr:colOff>
      <xdr:row>57</xdr:row>
      <xdr:rowOff>136777</xdr:rowOff>
    </xdr:to>
    <xdr:cxnSp macro="">
      <xdr:nvCxnSpPr>
        <xdr:cNvPr id="807" name="直線コネクタ 806"/>
        <xdr:cNvCxnSpPr/>
      </xdr:nvCxnSpPr>
      <xdr:spPr>
        <a:xfrm>
          <a:off x="19545300" y="9878501"/>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92494</xdr:rowOff>
    </xdr:from>
    <xdr:to>
      <xdr:col>102</xdr:col>
      <xdr:colOff>114300</xdr:colOff>
      <xdr:row>57</xdr:row>
      <xdr:rowOff>105851</xdr:rowOff>
    </xdr:to>
    <xdr:cxnSp macro="">
      <xdr:nvCxnSpPr>
        <xdr:cNvPr id="810" name="直線コネクタ 809"/>
        <xdr:cNvCxnSpPr/>
      </xdr:nvCxnSpPr>
      <xdr:spPr>
        <a:xfrm>
          <a:off x="18656300" y="9865144"/>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26100</xdr:rowOff>
    </xdr:from>
    <xdr:to>
      <xdr:col>116</xdr:col>
      <xdr:colOff>114300</xdr:colOff>
      <xdr:row>57</xdr:row>
      <xdr:rowOff>127700</xdr:rowOff>
    </xdr:to>
    <xdr:sp macro="" textlink="">
      <xdr:nvSpPr>
        <xdr:cNvPr id="820" name="楕円 819"/>
        <xdr:cNvSpPr/>
      </xdr:nvSpPr>
      <xdr:spPr>
        <a:xfrm>
          <a:off x="221107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48977</xdr:rowOff>
    </xdr:from>
    <xdr:ext cx="534377" cy="259045"/>
    <xdr:sp macro="" textlink="">
      <xdr:nvSpPr>
        <xdr:cNvPr id="821" name="貸付金該当値テキスト"/>
        <xdr:cNvSpPr txBox="1"/>
      </xdr:nvSpPr>
      <xdr:spPr>
        <a:xfrm>
          <a:off x="22212300" y="96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117459</xdr:rowOff>
    </xdr:from>
    <xdr:to>
      <xdr:col>112</xdr:col>
      <xdr:colOff>38100</xdr:colOff>
      <xdr:row>58</xdr:row>
      <xdr:rowOff>47609</xdr:rowOff>
    </xdr:to>
    <xdr:sp macro="" textlink="">
      <xdr:nvSpPr>
        <xdr:cNvPr id="822" name="楕円 821"/>
        <xdr:cNvSpPr/>
      </xdr:nvSpPr>
      <xdr:spPr>
        <a:xfrm>
          <a:off x="21272500" y="98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64136</xdr:rowOff>
    </xdr:from>
    <xdr:ext cx="534377" cy="259045"/>
    <xdr:sp macro="" textlink="">
      <xdr:nvSpPr>
        <xdr:cNvPr id="823" name="テキスト ボックス 822"/>
        <xdr:cNvSpPr txBox="1"/>
      </xdr:nvSpPr>
      <xdr:spPr>
        <a:xfrm>
          <a:off x="21056111" y="96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85977</xdr:rowOff>
    </xdr:from>
    <xdr:to>
      <xdr:col>107</xdr:col>
      <xdr:colOff>101600</xdr:colOff>
      <xdr:row>58</xdr:row>
      <xdr:rowOff>16127</xdr:rowOff>
    </xdr:to>
    <xdr:sp macro="" textlink="">
      <xdr:nvSpPr>
        <xdr:cNvPr id="824" name="楕円 823"/>
        <xdr:cNvSpPr/>
      </xdr:nvSpPr>
      <xdr:spPr>
        <a:xfrm>
          <a:off x="20383500" y="98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32654</xdr:rowOff>
    </xdr:from>
    <xdr:ext cx="534377" cy="259045"/>
    <xdr:sp macro="" textlink="">
      <xdr:nvSpPr>
        <xdr:cNvPr id="825" name="テキスト ボックス 824"/>
        <xdr:cNvSpPr txBox="1"/>
      </xdr:nvSpPr>
      <xdr:spPr>
        <a:xfrm>
          <a:off x="20167111" y="96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55051</xdr:rowOff>
    </xdr:from>
    <xdr:to>
      <xdr:col>102</xdr:col>
      <xdr:colOff>165100</xdr:colOff>
      <xdr:row>57</xdr:row>
      <xdr:rowOff>156651</xdr:rowOff>
    </xdr:to>
    <xdr:sp macro="" textlink="">
      <xdr:nvSpPr>
        <xdr:cNvPr id="826" name="楕円 825"/>
        <xdr:cNvSpPr/>
      </xdr:nvSpPr>
      <xdr:spPr>
        <a:xfrm>
          <a:off x="19494500" y="98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1728</xdr:rowOff>
    </xdr:from>
    <xdr:ext cx="534377" cy="259045"/>
    <xdr:sp macro="" textlink="">
      <xdr:nvSpPr>
        <xdr:cNvPr id="827" name="テキスト ボックス 826"/>
        <xdr:cNvSpPr txBox="1"/>
      </xdr:nvSpPr>
      <xdr:spPr>
        <a:xfrm>
          <a:off x="19278111" y="96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41694</xdr:rowOff>
    </xdr:from>
    <xdr:to>
      <xdr:col>98</xdr:col>
      <xdr:colOff>38100</xdr:colOff>
      <xdr:row>57</xdr:row>
      <xdr:rowOff>143294</xdr:rowOff>
    </xdr:to>
    <xdr:sp macro="" textlink="">
      <xdr:nvSpPr>
        <xdr:cNvPr id="828" name="楕円 827"/>
        <xdr:cNvSpPr/>
      </xdr:nvSpPr>
      <xdr:spPr>
        <a:xfrm>
          <a:off x="18605500" y="98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159821</xdr:rowOff>
    </xdr:from>
    <xdr:ext cx="534377" cy="259045"/>
    <xdr:sp macro="" textlink="">
      <xdr:nvSpPr>
        <xdr:cNvPr id="829" name="テキスト ボックス 828"/>
        <xdr:cNvSpPr txBox="1"/>
      </xdr:nvSpPr>
      <xdr:spPr>
        <a:xfrm>
          <a:off x="18389111" y="95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77350</xdr:rowOff>
    </xdr:from>
    <xdr:to>
      <xdr:col>116</xdr:col>
      <xdr:colOff>63500</xdr:colOff>
      <xdr:row>71</xdr:row>
      <xdr:rowOff>3397</xdr:rowOff>
    </xdr:to>
    <xdr:cxnSp macro="">
      <xdr:nvCxnSpPr>
        <xdr:cNvPr id="859" name="直線コネクタ 858"/>
        <xdr:cNvCxnSpPr/>
      </xdr:nvCxnSpPr>
      <xdr:spPr>
        <a:xfrm flipV="1">
          <a:off x="21323300" y="12078850"/>
          <a:ext cx="838200" cy="9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3397</xdr:rowOff>
    </xdr:from>
    <xdr:to>
      <xdr:col>111</xdr:col>
      <xdr:colOff>177800</xdr:colOff>
      <xdr:row>71</xdr:row>
      <xdr:rowOff>87160</xdr:rowOff>
    </xdr:to>
    <xdr:cxnSp macro="">
      <xdr:nvCxnSpPr>
        <xdr:cNvPr id="862" name="直線コネクタ 861"/>
        <xdr:cNvCxnSpPr/>
      </xdr:nvCxnSpPr>
      <xdr:spPr>
        <a:xfrm flipV="1">
          <a:off x="20434300" y="12176347"/>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83274</xdr:rowOff>
    </xdr:from>
    <xdr:to>
      <xdr:col>107</xdr:col>
      <xdr:colOff>50800</xdr:colOff>
      <xdr:row>71</xdr:row>
      <xdr:rowOff>87160</xdr:rowOff>
    </xdr:to>
    <xdr:cxnSp macro="">
      <xdr:nvCxnSpPr>
        <xdr:cNvPr id="865" name="直線コネクタ 864"/>
        <xdr:cNvCxnSpPr/>
      </xdr:nvCxnSpPr>
      <xdr:spPr>
        <a:xfrm>
          <a:off x="19545300" y="1225622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83274</xdr:rowOff>
    </xdr:from>
    <xdr:to>
      <xdr:col>102</xdr:col>
      <xdr:colOff>114300</xdr:colOff>
      <xdr:row>71</xdr:row>
      <xdr:rowOff>145815</xdr:rowOff>
    </xdr:to>
    <xdr:cxnSp macro="">
      <xdr:nvCxnSpPr>
        <xdr:cNvPr id="868" name="直線コネクタ 867"/>
        <xdr:cNvCxnSpPr/>
      </xdr:nvCxnSpPr>
      <xdr:spPr>
        <a:xfrm flipV="1">
          <a:off x="18656300" y="12256224"/>
          <a:ext cx="88900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26550</xdr:rowOff>
    </xdr:from>
    <xdr:to>
      <xdr:col>116</xdr:col>
      <xdr:colOff>114300</xdr:colOff>
      <xdr:row>70</xdr:row>
      <xdr:rowOff>128150</xdr:rowOff>
    </xdr:to>
    <xdr:sp macro="" textlink="">
      <xdr:nvSpPr>
        <xdr:cNvPr id="878" name="楕円 877"/>
        <xdr:cNvSpPr/>
      </xdr:nvSpPr>
      <xdr:spPr>
        <a:xfrm>
          <a:off x="22110700" y="1202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112927</xdr:rowOff>
    </xdr:from>
    <xdr:ext cx="534377" cy="259045"/>
    <xdr:sp macro="" textlink="">
      <xdr:nvSpPr>
        <xdr:cNvPr id="879" name="繰出金該当値テキスト"/>
        <xdr:cNvSpPr txBox="1"/>
      </xdr:nvSpPr>
      <xdr:spPr>
        <a:xfrm>
          <a:off x="22212300" y="1194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124047</xdr:rowOff>
    </xdr:from>
    <xdr:to>
      <xdr:col>112</xdr:col>
      <xdr:colOff>38100</xdr:colOff>
      <xdr:row>71</xdr:row>
      <xdr:rowOff>54197</xdr:rowOff>
    </xdr:to>
    <xdr:sp macro="" textlink="">
      <xdr:nvSpPr>
        <xdr:cNvPr id="880" name="楕円 879"/>
        <xdr:cNvSpPr/>
      </xdr:nvSpPr>
      <xdr:spPr>
        <a:xfrm>
          <a:off x="21272500" y="121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70724</xdr:rowOff>
    </xdr:from>
    <xdr:ext cx="534377" cy="259045"/>
    <xdr:sp macro="" textlink="">
      <xdr:nvSpPr>
        <xdr:cNvPr id="881" name="テキスト ボックス 880"/>
        <xdr:cNvSpPr txBox="1"/>
      </xdr:nvSpPr>
      <xdr:spPr>
        <a:xfrm>
          <a:off x="21056111" y="1190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36360</xdr:rowOff>
    </xdr:from>
    <xdr:to>
      <xdr:col>107</xdr:col>
      <xdr:colOff>101600</xdr:colOff>
      <xdr:row>71</xdr:row>
      <xdr:rowOff>137960</xdr:rowOff>
    </xdr:to>
    <xdr:sp macro="" textlink="">
      <xdr:nvSpPr>
        <xdr:cNvPr id="882" name="楕円 881"/>
        <xdr:cNvSpPr/>
      </xdr:nvSpPr>
      <xdr:spPr>
        <a:xfrm>
          <a:off x="20383500" y="122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154487</xdr:rowOff>
    </xdr:from>
    <xdr:ext cx="534377" cy="259045"/>
    <xdr:sp macro="" textlink="">
      <xdr:nvSpPr>
        <xdr:cNvPr id="883" name="テキスト ボックス 882"/>
        <xdr:cNvSpPr txBox="1"/>
      </xdr:nvSpPr>
      <xdr:spPr>
        <a:xfrm>
          <a:off x="20167111" y="119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32474</xdr:rowOff>
    </xdr:from>
    <xdr:to>
      <xdr:col>102</xdr:col>
      <xdr:colOff>165100</xdr:colOff>
      <xdr:row>71</xdr:row>
      <xdr:rowOff>134074</xdr:rowOff>
    </xdr:to>
    <xdr:sp macro="" textlink="">
      <xdr:nvSpPr>
        <xdr:cNvPr id="884" name="楕円 883"/>
        <xdr:cNvSpPr/>
      </xdr:nvSpPr>
      <xdr:spPr>
        <a:xfrm>
          <a:off x="19494500" y="122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150601</xdr:rowOff>
    </xdr:from>
    <xdr:ext cx="534377" cy="259045"/>
    <xdr:sp macro="" textlink="">
      <xdr:nvSpPr>
        <xdr:cNvPr id="885" name="テキスト ボックス 884"/>
        <xdr:cNvSpPr txBox="1"/>
      </xdr:nvSpPr>
      <xdr:spPr>
        <a:xfrm>
          <a:off x="19278111" y="1198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95015</xdr:rowOff>
    </xdr:from>
    <xdr:to>
      <xdr:col>98</xdr:col>
      <xdr:colOff>38100</xdr:colOff>
      <xdr:row>72</xdr:row>
      <xdr:rowOff>25165</xdr:rowOff>
    </xdr:to>
    <xdr:sp macro="" textlink="">
      <xdr:nvSpPr>
        <xdr:cNvPr id="886" name="楕円 885"/>
        <xdr:cNvSpPr/>
      </xdr:nvSpPr>
      <xdr:spPr>
        <a:xfrm>
          <a:off x="18605500" y="122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41692</xdr:rowOff>
    </xdr:from>
    <xdr:ext cx="534377" cy="259045"/>
    <xdr:sp macro="" textlink="">
      <xdr:nvSpPr>
        <xdr:cNvPr id="887" name="テキスト ボックス 886"/>
        <xdr:cNvSpPr txBox="1"/>
      </xdr:nvSpPr>
      <xdr:spPr>
        <a:xfrm>
          <a:off x="18389111" y="120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費については、類似団体平均よりも高い水準で推移しており、公共施設の老朽化等に伴う小規模修繕費の増加や燃料単価の高騰による光熱水費の増額によって上昇傾向にあ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年度にかけては、ふるさと納税額の大幅増に伴い、返礼品に係る経費も同様に増額となった事が要因である。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豪雪地帯により除排雪経費に多額を要していることや施設の老朽化等により修繕が多額であるため、類似団体平均よりも高い水準となっている。今後も、公共施設等総合管理計画に基づく施設の適正配置を進めつつ、安心・安全な施設の維持管理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年度にかけては、記録的な大雪による、除排雪経費の増嵩に伴う大幅増となっている。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・扶助費については、生活保護の受給者数が類似団体に比べ多いことや老人福祉施設を運営していることが要因である。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特別定額給付金等に見られる、新型コロナウイルス感染症対策に係る給付金事業により大幅増となっている。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・貸付金については、中小企業や第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セクター等への貸し付けにより類似団体より高い水準にある。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については、下水道事業などの元利償還金に係る繰出金や国民健康保険事業への繰出金により類似団体より高い水準にある。下水道事業については、計画的な管路の更新・改修と適切な使用料の見直し検討を進め、国民健康保険事業については、医療費の動向と準備基金残高の状況を踏まえ、適切な規模の繰出し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20,504
20,440
277.69
20,110,487
19,779,548
329,040
8,674,503
14,793,482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12255</xdr:rowOff>
    </xdr:from>
    <xdr:to>
      <xdr:col>24</xdr:col>
      <xdr:colOff>63500</xdr:colOff>
      <xdr:row>34</xdr:row>
      <xdr:rowOff>71501</xdr:rowOff>
    </xdr:to>
    <xdr:cxnSp macro="">
      <xdr:nvCxnSpPr>
        <xdr:cNvPr id="61" name="直線コネクタ 60"/>
        <xdr:cNvCxnSpPr/>
      </xdr:nvCxnSpPr>
      <xdr:spPr>
        <a:xfrm flipV="1">
          <a:off x="3797300" y="5841555"/>
          <a:ext cx="8382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48451</xdr:rowOff>
    </xdr:from>
    <xdr:to>
      <xdr:col>19</xdr:col>
      <xdr:colOff>177800</xdr:colOff>
      <xdr:row>34</xdr:row>
      <xdr:rowOff>71501</xdr:rowOff>
    </xdr:to>
    <xdr:cxnSp macro="">
      <xdr:nvCxnSpPr>
        <xdr:cNvPr id="64" name="直線コネクタ 63"/>
        <xdr:cNvCxnSpPr/>
      </xdr:nvCxnSpPr>
      <xdr:spPr>
        <a:xfrm>
          <a:off x="2908300" y="5877751"/>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48451</xdr:rowOff>
    </xdr:from>
    <xdr:to>
      <xdr:col>15</xdr:col>
      <xdr:colOff>50800</xdr:colOff>
      <xdr:row>34</xdr:row>
      <xdr:rowOff>93790</xdr:rowOff>
    </xdr:to>
    <xdr:cxnSp macro="">
      <xdr:nvCxnSpPr>
        <xdr:cNvPr id="67" name="直線コネクタ 66"/>
        <xdr:cNvCxnSpPr/>
      </xdr:nvCxnSpPr>
      <xdr:spPr>
        <a:xfrm flipV="1">
          <a:off x="2019300" y="5877751"/>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93790</xdr:rowOff>
    </xdr:from>
    <xdr:to>
      <xdr:col>10</xdr:col>
      <xdr:colOff>114300</xdr:colOff>
      <xdr:row>34</xdr:row>
      <xdr:rowOff>164655</xdr:rowOff>
    </xdr:to>
    <xdr:cxnSp macro="">
      <xdr:nvCxnSpPr>
        <xdr:cNvPr id="70" name="直線コネクタ 69"/>
        <xdr:cNvCxnSpPr/>
      </xdr:nvCxnSpPr>
      <xdr:spPr>
        <a:xfrm flipV="1">
          <a:off x="1130300" y="592309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132905</xdr:rowOff>
    </xdr:from>
    <xdr:to>
      <xdr:col>24</xdr:col>
      <xdr:colOff>114300</xdr:colOff>
      <xdr:row>34</xdr:row>
      <xdr:rowOff>63055</xdr:rowOff>
    </xdr:to>
    <xdr:sp macro="" textlink="">
      <xdr:nvSpPr>
        <xdr:cNvPr id="80" name="楕円 79"/>
        <xdr:cNvSpPr/>
      </xdr:nvSpPr>
      <xdr:spPr>
        <a:xfrm>
          <a:off x="4584700" y="5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155782</xdr:rowOff>
    </xdr:from>
    <xdr:ext cx="469744" cy="259045"/>
    <xdr:sp macro="" textlink="">
      <xdr:nvSpPr>
        <xdr:cNvPr id="81" name="議会費該当値テキスト"/>
        <xdr:cNvSpPr txBox="1"/>
      </xdr:nvSpPr>
      <xdr:spPr>
        <a:xfrm>
          <a:off x="4686300" y="564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20701</xdr:rowOff>
    </xdr:from>
    <xdr:to>
      <xdr:col>20</xdr:col>
      <xdr:colOff>38100</xdr:colOff>
      <xdr:row>34</xdr:row>
      <xdr:rowOff>122301</xdr:rowOff>
    </xdr:to>
    <xdr:sp macro="" textlink="">
      <xdr:nvSpPr>
        <xdr:cNvPr id="82" name="楕円 81"/>
        <xdr:cNvSpPr/>
      </xdr:nvSpPr>
      <xdr:spPr>
        <a:xfrm>
          <a:off x="3746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138828</xdr:rowOff>
    </xdr:from>
    <xdr:ext cx="469744" cy="259045"/>
    <xdr:sp macro="" textlink="">
      <xdr:nvSpPr>
        <xdr:cNvPr id="83" name="テキスト ボックス 82"/>
        <xdr:cNvSpPr txBox="1"/>
      </xdr:nvSpPr>
      <xdr:spPr>
        <a:xfrm>
          <a:off x="3562428" y="56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169101</xdr:rowOff>
    </xdr:from>
    <xdr:to>
      <xdr:col>15</xdr:col>
      <xdr:colOff>101600</xdr:colOff>
      <xdr:row>34</xdr:row>
      <xdr:rowOff>99251</xdr:rowOff>
    </xdr:to>
    <xdr:sp macro="" textlink="">
      <xdr:nvSpPr>
        <xdr:cNvPr id="84" name="楕円 83"/>
        <xdr:cNvSpPr/>
      </xdr:nvSpPr>
      <xdr:spPr>
        <a:xfrm>
          <a:off x="2857500" y="58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115778</xdr:rowOff>
    </xdr:from>
    <xdr:ext cx="469744" cy="259045"/>
    <xdr:sp macro="" textlink="">
      <xdr:nvSpPr>
        <xdr:cNvPr id="85" name="テキスト ボックス 84"/>
        <xdr:cNvSpPr txBox="1"/>
      </xdr:nvSpPr>
      <xdr:spPr>
        <a:xfrm>
          <a:off x="2673428" y="5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42990</xdr:rowOff>
    </xdr:from>
    <xdr:to>
      <xdr:col>10</xdr:col>
      <xdr:colOff>165100</xdr:colOff>
      <xdr:row>34</xdr:row>
      <xdr:rowOff>144590</xdr:rowOff>
    </xdr:to>
    <xdr:sp macro="" textlink="">
      <xdr:nvSpPr>
        <xdr:cNvPr id="86" name="楕円 85"/>
        <xdr:cNvSpPr/>
      </xdr:nvSpPr>
      <xdr:spPr>
        <a:xfrm>
          <a:off x="1968500" y="58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161117</xdr:rowOff>
    </xdr:from>
    <xdr:ext cx="469744" cy="259045"/>
    <xdr:sp macro="" textlink="">
      <xdr:nvSpPr>
        <xdr:cNvPr id="87" name="テキスト ボックス 86"/>
        <xdr:cNvSpPr txBox="1"/>
      </xdr:nvSpPr>
      <xdr:spPr>
        <a:xfrm>
          <a:off x="1784428" y="56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113855</xdr:rowOff>
    </xdr:from>
    <xdr:to>
      <xdr:col>6</xdr:col>
      <xdr:colOff>38100</xdr:colOff>
      <xdr:row>35</xdr:row>
      <xdr:rowOff>44005</xdr:rowOff>
    </xdr:to>
    <xdr:sp macro="" textlink="">
      <xdr:nvSpPr>
        <xdr:cNvPr id="88" name="楕円 87"/>
        <xdr:cNvSpPr/>
      </xdr:nvSpPr>
      <xdr:spPr>
        <a:xfrm>
          <a:off x="1079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60532</xdr:rowOff>
    </xdr:from>
    <xdr:ext cx="469744" cy="259045"/>
    <xdr:sp macro="" textlink="">
      <xdr:nvSpPr>
        <xdr:cNvPr id="89" name="テキスト ボックス 88"/>
        <xdr:cNvSpPr txBox="1"/>
      </xdr:nvSpPr>
      <xdr:spPr>
        <a:xfrm>
          <a:off x="895428"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140830</xdr:rowOff>
    </xdr:from>
    <xdr:to>
      <xdr:col>24</xdr:col>
      <xdr:colOff>63500</xdr:colOff>
      <xdr:row>58</xdr:row>
      <xdr:rowOff>157673</xdr:rowOff>
    </xdr:to>
    <xdr:cxnSp macro="">
      <xdr:nvCxnSpPr>
        <xdr:cNvPr id="120" name="直線コネクタ 119"/>
        <xdr:cNvCxnSpPr/>
      </xdr:nvCxnSpPr>
      <xdr:spPr>
        <a:xfrm flipV="1">
          <a:off x="3797300" y="9913480"/>
          <a:ext cx="838200" cy="18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157673</xdr:rowOff>
    </xdr:from>
    <xdr:to>
      <xdr:col>19</xdr:col>
      <xdr:colOff>177800</xdr:colOff>
      <xdr:row>58</xdr:row>
      <xdr:rowOff>163540</xdr:rowOff>
    </xdr:to>
    <xdr:cxnSp macro="">
      <xdr:nvCxnSpPr>
        <xdr:cNvPr id="123" name="直線コネクタ 122"/>
        <xdr:cNvCxnSpPr/>
      </xdr:nvCxnSpPr>
      <xdr:spPr>
        <a:xfrm flipV="1">
          <a:off x="2908300" y="1010177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154187</xdr:rowOff>
    </xdr:from>
    <xdr:to>
      <xdr:col>15</xdr:col>
      <xdr:colOff>50800</xdr:colOff>
      <xdr:row>58</xdr:row>
      <xdr:rowOff>163540</xdr:rowOff>
    </xdr:to>
    <xdr:cxnSp macro="">
      <xdr:nvCxnSpPr>
        <xdr:cNvPr id="126" name="直線コネクタ 125"/>
        <xdr:cNvCxnSpPr/>
      </xdr:nvCxnSpPr>
      <xdr:spPr>
        <a:xfrm>
          <a:off x="2019300" y="10098287"/>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139430</xdr:rowOff>
    </xdr:from>
    <xdr:to>
      <xdr:col>10</xdr:col>
      <xdr:colOff>114300</xdr:colOff>
      <xdr:row>58</xdr:row>
      <xdr:rowOff>154187</xdr:rowOff>
    </xdr:to>
    <xdr:cxnSp macro="">
      <xdr:nvCxnSpPr>
        <xdr:cNvPr id="129" name="直線コネクタ 128"/>
        <xdr:cNvCxnSpPr/>
      </xdr:nvCxnSpPr>
      <xdr:spPr>
        <a:xfrm>
          <a:off x="1130300" y="10083530"/>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90030</xdr:rowOff>
    </xdr:from>
    <xdr:to>
      <xdr:col>24</xdr:col>
      <xdr:colOff>114300</xdr:colOff>
      <xdr:row>58</xdr:row>
      <xdr:rowOff>20180</xdr:rowOff>
    </xdr:to>
    <xdr:sp macro="" textlink="">
      <xdr:nvSpPr>
        <xdr:cNvPr id="139" name="楕円 138"/>
        <xdr:cNvSpPr/>
      </xdr:nvSpPr>
      <xdr:spPr>
        <a:xfrm>
          <a:off x="4584700" y="98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106873</xdr:rowOff>
    </xdr:from>
    <xdr:to>
      <xdr:col>20</xdr:col>
      <xdr:colOff>38100</xdr:colOff>
      <xdr:row>59</xdr:row>
      <xdr:rowOff>37023</xdr:rowOff>
    </xdr:to>
    <xdr:sp macro="" textlink="">
      <xdr:nvSpPr>
        <xdr:cNvPr id="141" name="楕円 140"/>
        <xdr:cNvSpPr/>
      </xdr:nvSpPr>
      <xdr:spPr>
        <a:xfrm>
          <a:off x="3746500" y="100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28150</xdr:rowOff>
    </xdr:from>
    <xdr:ext cx="534377" cy="259045"/>
    <xdr:sp macro="" textlink="">
      <xdr:nvSpPr>
        <xdr:cNvPr id="142" name="テキスト ボックス 141"/>
        <xdr:cNvSpPr txBox="1"/>
      </xdr:nvSpPr>
      <xdr:spPr>
        <a:xfrm>
          <a:off x="3530111" y="1014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112740</xdr:rowOff>
    </xdr:from>
    <xdr:to>
      <xdr:col>15</xdr:col>
      <xdr:colOff>101600</xdr:colOff>
      <xdr:row>59</xdr:row>
      <xdr:rowOff>42890</xdr:rowOff>
    </xdr:to>
    <xdr:sp macro="" textlink="">
      <xdr:nvSpPr>
        <xdr:cNvPr id="143" name="楕円 142"/>
        <xdr:cNvSpPr/>
      </xdr:nvSpPr>
      <xdr:spPr>
        <a:xfrm>
          <a:off x="28575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34017</xdr:rowOff>
    </xdr:from>
    <xdr:ext cx="534377" cy="259045"/>
    <xdr:sp macro="" textlink="">
      <xdr:nvSpPr>
        <xdr:cNvPr id="144" name="テキスト ボックス 143"/>
        <xdr:cNvSpPr txBox="1"/>
      </xdr:nvSpPr>
      <xdr:spPr>
        <a:xfrm>
          <a:off x="2641111" y="101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103387</xdr:rowOff>
    </xdr:from>
    <xdr:to>
      <xdr:col>10</xdr:col>
      <xdr:colOff>165100</xdr:colOff>
      <xdr:row>59</xdr:row>
      <xdr:rowOff>33537</xdr:rowOff>
    </xdr:to>
    <xdr:sp macro="" textlink="">
      <xdr:nvSpPr>
        <xdr:cNvPr id="145" name="楕円 144"/>
        <xdr:cNvSpPr/>
      </xdr:nvSpPr>
      <xdr:spPr>
        <a:xfrm>
          <a:off x="1968500" y="100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24664</xdr:rowOff>
    </xdr:from>
    <xdr:ext cx="534377" cy="259045"/>
    <xdr:sp macro="" textlink="">
      <xdr:nvSpPr>
        <xdr:cNvPr id="146" name="テキスト ボックス 145"/>
        <xdr:cNvSpPr txBox="1"/>
      </xdr:nvSpPr>
      <xdr:spPr>
        <a:xfrm>
          <a:off x="1752111" y="1014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88630</xdr:rowOff>
    </xdr:from>
    <xdr:to>
      <xdr:col>6</xdr:col>
      <xdr:colOff>38100</xdr:colOff>
      <xdr:row>59</xdr:row>
      <xdr:rowOff>18780</xdr:rowOff>
    </xdr:to>
    <xdr:sp macro="" textlink="">
      <xdr:nvSpPr>
        <xdr:cNvPr id="147" name="楕円 146"/>
        <xdr:cNvSpPr/>
      </xdr:nvSpPr>
      <xdr:spPr>
        <a:xfrm>
          <a:off x="1079500" y="10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9907</xdr:rowOff>
    </xdr:from>
    <xdr:ext cx="534377" cy="259045"/>
    <xdr:sp macro="" textlink="">
      <xdr:nvSpPr>
        <xdr:cNvPr id="148" name="テキスト ボックス 147"/>
        <xdr:cNvSpPr txBox="1"/>
      </xdr:nvSpPr>
      <xdr:spPr>
        <a:xfrm>
          <a:off x="863111" y="101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62804</xdr:rowOff>
    </xdr:from>
    <xdr:to>
      <xdr:col>24</xdr:col>
      <xdr:colOff>63500</xdr:colOff>
      <xdr:row>75</xdr:row>
      <xdr:rowOff>115578</xdr:rowOff>
    </xdr:to>
    <xdr:cxnSp macro="">
      <xdr:nvCxnSpPr>
        <xdr:cNvPr id="176" name="直線コネクタ 175"/>
        <xdr:cNvCxnSpPr/>
      </xdr:nvCxnSpPr>
      <xdr:spPr>
        <a:xfrm flipV="1">
          <a:off x="3797300" y="12921554"/>
          <a:ext cx="8382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115578</xdr:rowOff>
    </xdr:from>
    <xdr:to>
      <xdr:col>19</xdr:col>
      <xdr:colOff>177800</xdr:colOff>
      <xdr:row>75</xdr:row>
      <xdr:rowOff>161838</xdr:rowOff>
    </xdr:to>
    <xdr:cxnSp macro="">
      <xdr:nvCxnSpPr>
        <xdr:cNvPr id="179" name="直線コネクタ 178"/>
        <xdr:cNvCxnSpPr/>
      </xdr:nvCxnSpPr>
      <xdr:spPr>
        <a:xfrm flipV="1">
          <a:off x="2908300" y="12974328"/>
          <a:ext cx="889000" cy="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121234</xdr:rowOff>
    </xdr:from>
    <xdr:to>
      <xdr:col>15</xdr:col>
      <xdr:colOff>50800</xdr:colOff>
      <xdr:row>75</xdr:row>
      <xdr:rowOff>161838</xdr:rowOff>
    </xdr:to>
    <xdr:cxnSp macro="">
      <xdr:nvCxnSpPr>
        <xdr:cNvPr id="182" name="直線コネクタ 181"/>
        <xdr:cNvCxnSpPr/>
      </xdr:nvCxnSpPr>
      <xdr:spPr>
        <a:xfrm>
          <a:off x="2019300" y="12979984"/>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121234</xdr:rowOff>
    </xdr:from>
    <xdr:to>
      <xdr:col>10</xdr:col>
      <xdr:colOff>114300</xdr:colOff>
      <xdr:row>75</xdr:row>
      <xdr:rowOff>139681</xdr:rowOff>
    </xdr:to>
    <xdr:cxnSp macro="">
      <xdr:nvCxnSpPr>
        <xdr:cNvPr id="185" name="直線コネクタ 184"/>
        <xdr:cNvCxnSpPr/>
      </xdr:nvCxnSpPr>
      <xdr:spPr>
        <a:xfrm flipV="1">
          <a:off x="1130300" y="12979984"/>
          <a:ext cx="8890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12004</xdr:rowOff>
    </xdr:from>
    <xdr:to>
      <xdr:col>24</xdr:col>
      <xdr:colOff>114300</xdr:colOff>
      <xdr:row>75</xdr:row>
      <xdr:rowOff>113604</xdr:rowOff>
    </xdr:to>
    <xdr:sp macro="" textlink="">
      <xdr:nvSpPr>
        <xdr:cNvPr id="195" name="楕円 194"/>
        <xdr:cNvSpPr/>
      </xdr:nvSpPr>
      <xdr:spPr>
        <a:xfrm>
          <a:off x="4584700" y="128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34881</xdr:rowOff>
    </xdr:from>
    <xdr:ext cx="599010" cy="259045"/>
    <xdr:sp macro="" textlink="">
      <xdr:nvSpPr>
        <xdr:cNvPr id="196" name="民生費該当値テキスト"/>
        <xdr:cNvSpPr txBox="1"/>
      </xdr:nvSpPr>
      <xdr:spPr>
        <a:xfrm>
          <a:off x="4686300" y="1272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64778</xdr:rowOff>
    </xdr:from>
    <xdr:to>
      <xdr:col>20</xdr:col>
      <xdr:colOff>38100</xdr:colOff>
      <xdr:row>75</xdr:row>
      <xdr:rowOff>166377</xdr:rowOff>
    </xdr:to>
    <xdr:sp macro="" textlink="">
      <xdr:nvSpPr>
        <xdr:cNvPr id="197" name="楕円 196"/>
        <xdr:cNvSpPr/>
      </xdr:nvSpPr>
      <xdr:spPr>
        <a:xfrm>
          <a:off x="3746500" y="1292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11455</xdr:rowOff>
    </xdr:from>
    <xdr:ext cx="599010" cy="259045"/>
    <xdr:sp macro="" textlink="">
      <xdr:nvSpPr>
        <xdr:cNvPr id="198" name="テキスト ボックス 197"/>
        <xdr:cNvSpPr txBox="1"/>
      </xdr:nvSpPr>
      <xdr:spPr>
        <a:xfrm>
          <a:off x="3497795" y="1269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111037</xdr:rowOff>
    </xdr:from>
    <xdr:to>
      <xdr:col>15</xdr:col>
      <xdr:colOff>101600</xdr:colOff>
      <xdr:row>76</xdr:row>
      <xdr:rowOff>41188</xdr:rowOff>
    </xdr:to>
    <xdr:sp macro="" textlink="">
      <xdr:nvSpPr>
        <xdr:cNvPr id="199" name="楕円 198"/>
        <xdr:cNvSpPr/>
      </xdr:nvSpPr>
      <xdr:spPr>
        <a:xfrm>
          <a:off x="2857500" y="12969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57714</xdr:rowOff>
    </xdr:from>
    <xdr:ext cx="599010" cy="259045"/>
    <xdr:sp macro="" textlink="">
      <xdr:nvSpPr>
        <xdr:cNvPr id="200" name="テキスト ボックス 199"/>
        <xdr:cNvSpPr txBox="1"/>
      </xdr:nvSpPr>
      <xdr:spPr>
        <a:xfrm>
          <a:off x="2608795" y="1274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70434</xdr:rowOff>
    </xdr:from>
    <xdr:to>
      <xdr:col>10</xdr:col>
      <xdr:colOff>165100</xdr:colOff>
      <xdr:row>76</xdr:row>
      <xdr:rowOff>583</xdr:rowOff>
    </xdr:to>
    <xdr:sp macro="" textlink="">
      <xdr:nvSpPr>
        <xdr:cNvPr id="201" name="楕円 200"/>
        <xdr:cNvSpPr/>
      </xdr:nvSpPr>
      <xdr:spPr>
        <a:xfrm>
          <a:off x="1968500" y="12929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17111</xdr:rowOff>
    </xdr:from>
    <xdr:ext cx="599010" cy="259045"/>
    <xdr:sp macro="" textlink="">
      <xdr:nvSpPr>
        <xdr:cNvPr id="202" name="テキスト ボックス 201"/>
        <xdr:cNvSpPr txBox="1"/>
      </xdr:nvSpPr>
      <xdr:spPr>
        <a:xfrm>
          <a:off x="1719795" y="1270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88881</xdr:rowOff>
    </xdr:from>
    <xdr:to>
      <xdr:col>6</xdr:col>
      <xdr:colOff>38100</xdr:colOff>
      <xdr:row>76</xdr:row>
      <xdr:rowOff>19031</xdr:rowOff>
    </xdr:to>
    <xdr:sp macro="" textlink="">
      <xdr:nvSpPr>
        <xdr:cNvPr id="203" name="楕円 202"/>
        <xdr:cNvSpPr/>
      </xdr:nvSpPr>
      <xdr:spPr>
        <a:xfrm>
          <a:off x="1079500" y="129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35558</xdr:rowOff>
    </xdr:from>
    <xdr:ext cx="599010" cy="259045"/>
    <xdr:sp macro="" textlink="">
      <xdr:nvSpPr>
        <xdr:cNvPr id="204" name="テキスト ボックス 203"/>
        <xdr:cNvSpPr txBox="1"/>
      </xdr:nvSpPr>
      <xdr:spPr>
        <a:xfrm>
          <a:off x="830795" y="1272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166088</xdr:rowOff>
    </xdr:from>
    <xdr:to>
      <xdr:col>24</xdr:col>
      <xdr:colOff>63500</xdr:colOff>
      <xdr:row>95</xdr:row>
      <xdr:rowOff>79208</xdr:rowOff>
    </xdr:to>
    <xdr:cxnSp macro="">
      <xdr:nvCxnSpPr>
        <xdr:cNvPr id="235" name="直線コネクタ 234"/>
        <xdr:cNvCxnSpPr/>
      </xdr:nvCxnSpPr>
      <xdr:spPr>
        <a:xfrm flipV="1">
          <a:off x="3797300" y="16282388"/>
          <a:ext cx="838200" cy="8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79208</xdr:rowOff>
    </xdr:from>
    <xdr:to>
      <xdr:col>19</xdr:col>
      <xdr:colOff>177800</xdr:colOff>
      <xdr:row>95</xdr:row>
      <xdr:rowOff>132766</xdr:rowOff>
    </xdr:to>
    <xdr:cxnSp macro="">
      <xdr:nvCxnSpPr>
        <xdr:cNvPr id="238" name="直線コネクタ 237"/>
        <xdr:cNvCxnSpPr/>
      </xdr:nvCxnSpPr>
      <xdr:spPr>
        <a:xfrm flipV="1">
          <a:off x="2908300" y="16366958"/>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132766</xdr:rowOff>
    </xdr:from>
    <xdr:to>
      <xdr:col>15</xdr:col>
      <xdr:colOff>50800</xdr:colOff>
      <xdr:row>95</xdr:row>
      <xdr:rowOff>140723</xdr:rowOff>
    </xdr:to>
    <xdr:cxnSp macro="">
      <xdr:nvCxnSpPr>
        <xdr:cNvPr id="241" name="直線コネクタ 240"/>
        <xdr:cNvCxnSpPr/>
      </xdr:nvCxnSpPr>
      <xdr:spPr>
        <a:xfrm flipV="1">
          <a:off x="2019300" y="16420516"/>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140723</xdr:rowOff>
    </xdr:from>
    <xdr:to>
      <xdr:col>10</xdr:col>
      <xdr:colOff>114300</xdr:colOff>
      <xdr:row>95</xdr:row>
      <xdr:rowOff>154178</xdr:rowOff>
    </xdr:to>
    <xdr:cxnSp macro="">
      <xdr:nvCxnSpPr>
        <xdr:cNvPr id="244" name="直線コネクタ 243"/>
        <xdr:cNvCxnSpPr/>
      </xdr:nvCxnSpPr>
      <xdr:spPr>
        <a:xfrm flipV="1">
          <a:off x="1130300" y="16428473"/>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115288</xdr:rowOff>
    </xdr:from>
    <xdr:to>
      <xdr:col>24</xdr:col>
      <xdr:colOff>114300</xdr:colOff>
      <xdr:row>95</xdr:row>
      <xdr:rowOff>45438</xdr:rowOff>
    </xdr:to>
    <xdr:sp macro="" textlink="">
      <xdr:nvSpPr>
        <xdr:cNvPr id="254" name="楕円 253"/>
        <xdr:cNvSpPr/>
      </xdr:nvSpPr>
      <xdr:spPr>
        <a:xfrm>
          <a:off x="4584700" y="162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138165</xdr:rowOff>
    </xdr:from>
    <xdr:ext cx="534377" cy="259045"/>
    <xdr:sp macro="" textlink="">
      <xdr:nvSpPr>
        <xdr:cNvPr id="255" name="衛生費該当値テキスト"/>
        <xdr:cNvSpPr txBox="1"/>
      </xdr:nvSpPr>
      <xdr:spPr>
        <a:xfrm>
          <a:off x="4686300" y="160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28408</xdr:rowOff>
    </xdr:from>
    <xdr:to>
      <xdr:col>20</xdr:col>
      <xdr:colOff>38100</xdr:colOff>
      <xdr:row>95</xdr:row>
      <xdr:rowOff>130008</xdr:rowOff>
    </xdr:to>
    <xdr:sp macro="" textlink="">
      <xdr:nvSpPr>
        <xdr:cNvPr id="256" name="楕円 255"/>
        <xdr:cNvSpPr/>
      </xdr:nvSpPr>
      <xdr:spPr>
        <a:xfrm>
          <a:off x="3746500" y="163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146535</xdr:rowOff>
    </xdr:from>
    <xdr:ext cx="534377" cy="259045"/>
    <xdr:sp macro="" textlink="">
      <xdr:nvSpPr>
        <xdr:cNvPr id="257" name="テキスト ボックス 256"/>
        <xdr:cNvSpPr txBox="1"/>
      </xdr:nvSpPr>
      <xdr:spPr>
        <a:xfrm>
          <a:off x="3530111" y="160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81966</xdr:rowOff>
    </xdr:from>
    <xdr:to>
      <xdr:col>15</xdr:col>
      <xdr:colOff>101600</xdr:colOff>
      <xdr:row>96</xdr:row>
      <xdr:rowOff>12116</xdr:rowOff>
    </xdr:to>
    <xdr:sp macro="" textlink="">
      <xdr:nvSpPr>
        <xdr:cNvPr id="258" name="楕円 257"/>
        <xdr:cNvSpPr/>
      </xdr:nvSpPr>
      <xdr:spPr>
        <a:xfrm>
          <a:off x="2857500" y="163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28643</xdr:rowOff>
    </xdr:from>
    <xdr:ext cx="534377" cy="259045"/>
    <xdr:sp macro="" textlink="">
      <xdr:nvSpPr>
        <xdr:cNvPr id="259" name="テキスト ボックス 258"/>
        <xdr:cNvSpPr txBox="1"/>
      </xdr:nvSpPr>
      <xdr:spPr>
        <a:xfrm>
          <a:off x="2641111" y="161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89923</xdr:rowOff>
    </xdr:from>
    <xdr:to>
      <xdr:col>10</xdr:col>
      <xdr:colOff>165100</xdr:colOff>
      <xdr:row>96</xdr:row>
      <xdr:rowOff>20073</xdr:rowOff>
    </xdr:to>
    <xdr:sp macro="" textlink="">
      <xdr:nvSpPr>
        <xdr:cNvPr id="260" name="楕円 259"/>
        <xdr:cNvSpPr/>
      </xdr:nvSpPr>
      <xdr:spPr>
        <a:xfrm>
          <a:off x="1968500" y="163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36600</xdr:rowOff>
    </xdr:from>
    <xdr:ext cx="534377" cy="259045"/>
    <xdr:sp macro="" textlink="">
      <xdr:nvSpPr>
        <xdr:cNvPr id="261" name="テキスト ボックス 260"/>
        <xdr:cNvSpPr txBox="1"/>
      </xdr:nvSpPr>
      <xdr:spPr>
        <a:xfrm>
          <a:off x="1752111" y="161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103378</xdr:rowOff>
    </xdr:from>
    <xdr:to>
      <xdr:col>6</xdr:col>
      <xdr:colOff>38100</xdr:colOff>
      <xdr:row>96</xdr:row>
      <xdr:rowOff>33528</xdr:rowOff>
    </xdr:to>
    <xdr:sp macro="" textlink="">
      <xdr:nvSpPr>
        <xdr:cNvPr id="262" name="楕円 261"/>
        <xdr:cNvSpPr/>
      </xdr:nvSpPr>
      <xdr:spPr>
        <a:xfrm>
          <a:off x="1079500" y="163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50055</xdr:rowOff>
    </xdr:from>
    <xdr:ext cx="534377" cy="259045"/>
    <xdr:sp macro="" textlink="">
      <xdr:nvSpPr>
        <xdr:cNvPr id="263" name="テキスト ボックス 262"/>
        <xdr:cNvSpPr txBox="1"/>
      </xdr:nvSpPr>
      <xdr:spPr>
        <a:xfrm>
          <a:off x="863111" y="161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56751</xdr:rowOff>
    </xdr:from>
    <xdr:to>
      <xdr:col>55</xdr:col>
      <xdr:colOff>0</xdr:colOff>
      <xdr:row>36</xdr:row>
      <xdr:rowOff>150804</xdr:rowOff>
    </xdr:to>
    <xdr:cxnSp macro="">
      <xdr:nvCxnSpPr>
        <xdr:cNvPr id="294" name="直線コネクタ 293"/>
        <xdr:cNvCxnSpPr/>
      </xdr:nvCxnSpPr>
      <xdr:spPr>
        <a:xfrm flipV="1">
          <a:off x="9639300" y="6228951"/>
          <a:ext cx="8382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125657</xdr:rowOff>
    </xdr:from>
    <xdr:to>
      <xdr:col>50</xdr:col>
      <xdr:colOff>114300</xdr:colOff>
      <xdr:row>36</xdr:row>
      <xdr:rowOff>150804</xdr:rowOff>
    </xdr:to>
    <xdr:cxnSp macro="">
      <xdr:nvCxnSpPr>
        <xdr:cNvPr id="297" name="直線コネクタ 296"/>
        <xdr:cNvCxnSpPr/>
      </xdr:nvCxnSpPr>
      <xdr:spPr>
        <a:xfrm>
          <a:off x="8750300" y="6297857"/>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113901</xdr:rowOff>
    </xdr:from>
    <xdr:to>
      <xdr:col>45</xdr:col>
      <xdr:colOff>177800</xdr:colOff>
      <xdr:row>36</xdr:row>
      <xdr:rowOff>125657</xdr:rowOff>
    </xdr:to>
    <xdr:cxnSp macro="">
      <xdr:nvCxnSpPr>
        <xdr:cNvPr id="300" name="直線コネクタ 299"/>
        <xdr:cNvCxnSpPr/>
      </xdr:nvCxnSpPr>
      <xdr:spPr>
        <a:xfrm>
          <a:off x="7861300" y="6286101"/>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113901</xdr:rowOff>
    </xdr:from>
    <xdr:to>
      <xdr:col>41</xdr:col>
      <xdr:colOff>50800</xdr:colOff>
      <xdr:row>36</xdr:row>
      <xdr:rowOff>134148</xdr:rowOff>
    </xdr:to>
    <xdr:cxnSp macro="">
      <xdr:nvCxnSpPr>
        <xdr:cNvPr id="303" name="直線コネクタ 302"/>
        <xdr:cNvCxnSpPr/>
      </xdr:nvCxnSpPr>
      <xdr:spPr>
        <a:xfrm flipV="1">
          <a:off x="6972300" y="628610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5951</xdr:rowOff>
    </xdr:from>
    <xdr:to>
      <xdr:col>55</xdr:col>
      <xdr:colOff>50800</xdr:colOff>
      <xdr:row>36</xdr:row>
      <xdr:rowOff>107551</xdr:rowOff>
    </xdr:to>
    <xdr:sp macro="" textlink="">
      <xdr:nvSpPr>
        <xdr:cNvPr id="313" name="楕円 312"/>
        <xdr:cNvSpPr/>
      </xdr:nvSpPr>
      <xdr:spPr>
        <a:xfrm>
          <a:off x="104267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28828</xdr:rowOff>
    </xdr:from>
    <xdr:ext cx="469744" cy="259045"/>
    <xdr:sp macro="" textlink="">
      <xdr:nvSpPr>
        <xdr:cNvPr id="314" name="労働費該当値テキスト"/>
        <xdr:cNvSpPr txBox="1"/>
      </xdr:nvSpPr>
      <xdr:spPr>
        <a:xfrm>
          <a:off x="10528300" y="602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100004</xdr:rowOff>
    </xdr:from>
    <xdr:to>
      <xdr:col>50</xdr:col>
      <xdr:colOff>165100</xdr:colOff>
      <xdr:row>37</xdr:row>
      <xdr:rowOff>30154</xdr:rowOff>
    </xdr:to>
    <xdr:sp macro="" textlink="">
      <xdr:nvSpPr>
        <xdr:cNvPr id="315" name="楕円 314"/>
        <xdr:cNvSpPr/>
      </xdr:nvSpPr>
      <xdr:spPr>
        <a:xfrm>
          <a:off x="9588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46681</xdr:rowOff>
    </xdr:from>
    <xdr:ext cx="469744" cy="259045"/>
    <xdr:sp macro="" textlink="">
      <xdr:nvSpPr>
        <xdr:cNvPr id="316" name="テキスト ボックス 315"/>
        <xdr:cNvSpPr txBox="1"/>
      </xdr:nvSpPr>
      <xdr:spPr>
        <a:xfrm>
          <a:off x="9404428" y="60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74857</xdr:rowOff>
    </xdr:from>
    <xdr:to>
      <xdr:col>46</xdr:col>
      <xdr:colOff>38100</xdr:colOff>
      <xdr:row>37</xdr:row>
      <xdr:rowOff>5007</xdr:rowOff>
    </xdr:to>
    <xdr:sp macro="" textlink="">
      <xdr:nvSpPr>
        <xdr:cNvPr id="317" name="楕円 316"/>
        <xdr:cNvSpPr/>
      </xdr:nvSpPr>
      <xdr:spPr>
        <a:xfrm>
          <a:off x="8699500" y="62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21534</xdr:rowOff>
    </xdr:from>
    <xdr:ext cx="469744" cy="259045"/>
    <xdr:sp macro="" textlink="">
      <xdr:nvSpPr>
        <xdr:cNvPr id="318" name="テキスト ボックス 317"/>
        <xdr:cNvSpPr txBox="1"/>
      </xdr:nvSpPr>
      <xdr:spPr>
        <a:xfrm>
          <a:off x="8515428" y="60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63101</xdr:rowOff>
    </xdr:from>
    <xdr:to>
      <xdr:col>41</xdr:col>
      <xdr:colOff>101600</xdr:colOff>
      <xdr:row>36</xdr:row>
      <xdr:rowOff>164701</xdr:rowOff>
    </xdr:to>
    <xdr:sp macro="" textlink="">
      <xdr:nvSpPr>
        <xdr:cNvPr id="319" name="楕円 318"/>
        <xdr:cNvSpPr/>
      </xdr:nvSpPr>
      <xdr:spPr>
        <a:xfrm>
          <a:off x="78105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9778</xdr:rowOff>
    </xdr:from>
    <xdr:ext cx="469744" cy="259045"/>
    <xdr:sp macro="" textlink="">
      <xdr:nvSpPr>
        <xdr:cNvPr id="320" name="テキスト ボックス 319"/>
        <xdr:cNvSpPr txBox="1"/>
      </xdr:nvSpPr>
      <xdr:spPr>
        <a:xfrm>
          <a:off x="7626428" y="601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83348</xdr:rowOff>
    </xdr:from>
    <xdr:to>
      <xdr:col>36</xdr:col>
      <xdr:colOff>165100</xdr:colOff>
      <xdr:row>37</xdr:row>
      <xdr:rowOff>13498</xdr:rowOff>
    </xdr:to>
    <xdr:sp macro="" textlink="">
      <xdr:nvSpPr>
        <xdr:cNvPr id="321" name="楕円 320"/>
        <xdr:cNvSpPr/>
      </xdr:nvSpPr>
      <xdr:spPr>
        <a:xfrm>
          <a:off x="6921500" y="62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30025</xdr:rowOff>
    </xdr:from>
    <xdr:ext cx="469744" cy="259045"/>
    <xdr:sp macro="" textlink="">
      <xdr:nvSpPr>
        <xdr:cNvPr id="322" name="テキスト ボックス 321"/>
        <xdr:cNvSpPr txBox="1"/>
      </xdr:nvSpPr>
      <xdr:spPr>
        <a:xfrm>
          <a:off x="6737428" y="603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132742</xdr:rowOff>
    </xdr:from>
    <xdr:to>
      <xdr:col>55</xdr:col>
      <xdr:colOff>0</xdr:colOff>
      <xdr:row>57</xdr:row>
      <xdr:rowOff>32455</xdr:rowOff>
    </xdr:to>
    <xdr:cxnSp macro="">
      <xdr:nvCxnSpPr>
        <xdr:cNvPr id="349" name="直線コネクタ 348"/>
        <xdr:cNvCxnSpPr/>
      </xdr:nvCxnSpPr>
      <xdr:spPr>
        <a:xfrm>
          <a:off x="9639300" y="9733942"/>
          <a:ext cx="8382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132742</xdr:rowOff>
    </xdr:from>
    <xdr:to>
      <xdr:col>50</xdr:col>
      <xdr:colOff>114300</xdr:colOff>
      <xdr:row>57</xdr:row>
      <xdr:rowOff>85806</xdr:rowOff>
    </xdr:to>
    <xdr:cxnSp macro="">
      <xdr:nvCxnSpPr>
        <xdr:cNvPr id="352" name="直線コネクタ 351"/>
        <xdr:cNvCxnSpPr/>
      </xdr:nvCxnSpPr>
      <xdr:spPr>
        <a:xfrm flipV="1">
          <a:off x="8750300" y="9733942"/>
          <a:ext cx="889000" cy="1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85806</xdr:rowOff>
    </xdr:from>
    <xdr:to>
      <xdr:col>45</xdr:col>
      <xdr:colOff>177800</xdr:colOff>
      <xdr:row>57</xdr:row>
      <xdr:rowOff>120178</xdr:rowOff>
    </xdr:to>
    <xdr:cxnSp macro="">
      <xdr:nvCxnSpPr>
        <xdr:cNvPr id="355" name="直線コネクタ 354"/>
        <xdr:cNvCxnSpPr/>
      </xdr:nvCxnSpPr>
      <xdr:spPr>
        <a:xfrm flipV="1">
          <a:off x="7861300" y="9858456"/>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119501</xdr:rowOff>
    </xdr:from>
    <xdr:to>
      <xdr:col>41</xdr:col>
      <xdr:colOff>50800</xdr:colOff>
      <xdr:row>57</xdr:row>
      <xdr:rowOff>120178</xdr:rowOff>
    </xdr:to>
    <xdr:cxnSp macro="">
      <xdr:nvCxnSpPr>
        <xdr:cNvPr id="358" name="直線コネクタ 357"/>
        <xdr:cNvCxnSpPr/>
      </xdr:nvCxnSpPr>
      <xdr:spPr>
        <a:xfrm>
          <a:off x="6972300" y="9892151"/>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153105</xdr:rowOff>
    </xdr:from>
    <xdr:to>
      <xdr:col>55</xdr:col>
      <xdr:colOff>50800</xdr:colOff>
      <xdr:row>57</xdr:row>
      <xdr:rowOff>83255</xdr:rowOff>
    </xdr:to>
    <xdr:sp macro="" textlink="">
      <xdr:nvSpPr>
        <xdr:cNvPr id="368" name="楕円 367"/>
        <xdr:cNvSpPr/>
      </xdr:nvSpPr>
      <xdr:spPr>
        <a:xfrm>
          <a:off x="10426700" y="97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4532</xdr:rowOff>
    </xdr:from>
    <xdr:ext cx="534377" cy="259045"/>
    <xdr:sp macro="" textlink="">
      <xdr:nvSpPr>
        <xdr:cNvPr id="369" name="農林水産業費該当値テキスト"/>
        <xdr:cNvSpPr txBox="1"/>
      </xdr:nvSpPr>
      <xdr:spPr>
        <a:xfrm>
          <a:off x="10528300" y="96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81942</xdr:rowOff>
    </xdr:from>
    <xdr:to>
      <xdr:col>50</xdr:col>
      <xdr:colOff>165100</xdr:colOff>
      <xdr:row>57</xdr:row>
      <xdr:rowOff>12092</xdr:rowOff>
    </xdr:to>
    <xdr:sp macro="" textlink="">
      <xdr:nvSpPr>
        <xdr:cNvPr id="370" name="楕円 369"/>
        <xdr:cNvSpPr/>
      </xdr:nvSpPr>
      <xdr:spPr>
        <a:xfrm>
          <a:off x="9588500" y="96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28619</xdr:rowOff>
    </xdr:from>
    <xdr:ext cx="534377" cy="259045"/>
    <xdr:sp macro="" textlink="">
      <xdr:nvSpPr>
        <xdr:cNvPr id="371" name="テキスト ボックス 370"/>
        <xdr:cNvSpPr txBox="1"/>
      </xdr:nvSpPr>
      <xdr:spPr>
        <a:xfrm>
          <a:off x="9372111" y="94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35006</xdr:rowOff>
    </xdr:from>
    <xdr:to>
      <xdr:col>46</xdr:col>
      <xdr:colOff>38100</xdr:colOff>
      <xdr:row>57</xdr:row>
      <xdr:rowOff>136606</xdr:rowOff>
    </xdr:to>
    <xdr:sp macro="" textlink="">
      <xdr:nvSpPr>
        <xdr:cNvPr id="372" name="楕円 371"/>
        <xdr:cNvSpPr/>
      </xdr:nvSpPr>
      <xdr:spPr>
        <a:xfrm>
          <a:off x="8699500" y="9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153133</xdr:rowOff>
    </xdr:from>
    <xdr:ext cx="534377" cy="259045"/>
    <xdr:sp macro="" textlink="">
      <xdr:nvSpPr>
        <xdr:cNvPr id="373" name="テキスト ボックス 372"/>
        <xdr:cNvSpPr txBox="1"/>
      </xdr:nvSpPr>
      <xdr:spPr>
        <a:xfrm>
          <a:off x="8483111" y="95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69378</xdr:rowOff>
    </xdr:from>
    <xdr:to>
      <xdr:col>41</xdr:col>
      <xdr:colOff>101600</xdr:colOff>
      <xdr:row>57</xdr:row>
      <xdr:rowOff>170978</xdr:rowOff>
    </xdr:to>
    <xdr:sp macro="" textlink="">
      <xdr:nvSpPr>
        <xdr:cNvPr id="374" name="楕円 373"/>
        <xdr:cNvSpPr/>
      </xdr:nvSpPr>
      <xdr:spPr>
        <a:xfrm>
          <a:off x="7810500" y="98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16055</xdr:rowOff>
    </xdr:from>
    <xdr:ext cx="534377" cy="259045"/>
    <xdr:sp macro="" textlink="">
      <xdr:nvSpPr>
        <xdr:cNvPr id="375" name="テキスト ボックス 374"/>
        <xdr:cNvSpPr txBox="1"/>
      </xdr:nvSpPr>
      <xdr:spPr>
        <a:xfrm>
          <a:off x="7594111" y="96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68701</xdr:rowOff>
    </xdr:from>
    <xdr:to>
      <xdr:col>36</xdr:col>
      <xdr:colOff>165100</xdr:colOff>
      <xdr:row>57</xdr:row>
      <xdr:rowOff>170301</xdr:rowOff>
    </xdr:to>
    <xdr:sp macro="" textlink="">
      <xdr:nvSpPr>
        <xdr:cNvPr id="376" name="楕円 375"/>
        <xdr:cNvSpPr/>
      </xdr:nvSpPr>
      <xdr:spPr>
        <a:xfrm>
          <a:off x="6921500" y="9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15378</xdr:rowOff>
    </xdr:from>
    <xdr:ext cx="534377" cy="259045"/>
    <xdr:sp macro="" textlink="">
      <xdr:nvSpPr>
        <xdr:cNvPr id="377" name="テキスト ボックス 376"/>
        <xdr:cNvSpPr txBox="1"/>
      </xdr:nvSpPr>
      <xdr:spPr>
        <a:xfrm>
          <a:off x="6705111" y="96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58141</xdr:rowOff>
    </xdr:from>
    <xdr:to>
      <xdr:col>55</xdr:col>
      <xdr:colOff>0</xdr:colOff>
      <xdr:row>76</xdr:row>
      <xdr:rowOff>164475</xdr:rowOff>
    </xdr:to>
    <xdr:cxnSp macro="">
      <xdr:nvCxnSpPr>
        <xdr:cNvPr id="402" name="直線コネクタ 401"/>
        <xdr:cNvCxnSpPr/>
      </xdr:nvCxnSpPr>
      <xdr:spPr>
        <a:xfrm flipV="1">
          <a:off x="9639300" y="12916891"/>
          <a:ext cx="838200" cy="27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164475</xdr:rowOff>
    </xdr:from>
    <xdr:to>
      <xdr:col>50</xdr:col>
      <xdr:colOff>114300</xdr:colOff>
      <xdr:row>77</xdr:row>
      <xdr:rowOff>13072</xdr:rowOff>
    </xdr:to>
    <xdr:cxnSp macro="">
      <xdr:nvCxnSpPr>
        <xdr:cNvPr id="405" name="直線コネクタ 404"/>
        <xdr:cNvCxnSpPr/>
      </xdr:nvCxnSpPr>
      <xdr:spPr>
        <a:xfrm flipV="1">
          <a:off x="8750300" y="13194675"/>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149547</xdr:rowOff>
    </xdr:from>
    <xdr:to>
      <xdr:col>45</xdr:col>
      <xdr:colOff>177800</xdr:colOff>
      <xdr:row>77</xdr:row>
      <xdr:rowOff>13072</xdr:rowOff>
    </xdr:to>
    <xdr:cxnSp macro="">
      <xdr:nvCxnSpPr>
        <xdr:cNvPr id="408" name="直線コネクタ 407"/>
        <xdr:cNvCxnSpPr/>
      </xdr:nvCxnSpPr>
      <xdr:spPr>
        <a:xfrm>
          <a:off x="7861300" y="13179747"/>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149547</xdr:rowOff>
    </xdr:from>
    <xdr:to>
      <xdr:col>41</xdr:col>
      <xdr:colOff>50800</xdr:colOff>
      <xdr:row>76</xdr:row>
      <xdr:rowOff>150044</xdr:rowOff>
    </xdr:to>
    <xdr:cxnSp macro="">
      <xdr:nvCxnSpPr>
        <xdr:cNvPr id="411" name="直線コネクタ 410"/>
        <xdr:cNvCxnSpPr/>
      </xdr:nvCxnSpPr>
      <xdr:spPr>
        <a:xfrm flipV="1">
          <a:off x="6972300" y="13179747"/>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7341</xdr:rowOff>
    </xdr:from>
    <xdr:to>
      <xdr:col>55</xdr:col>
      <xdr:colOff>50800</xdr:colOff>
      <xdr:row>75</xdr:row>
      <xdr:rowOff>108941</xdr:rowOff>
    </xdr:to>
    <xdr:sp macro="" textlink="">
      <xdr:nvSpPr>
        <xdr:cNvPr id="421" name="楕円 420"/>
        <xdr:cNvSpPr/>
      </xdr:nvSpPr>
      <xdr:spPr>
        <a:xfrm>
          <a:off x="10426700" y="128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30218</xdr:rowOff>
    </xdr:from>
    <xdr:ext cx="534377" cy="259045"/>
    <xdr:sp macro="" textlink="">
      <xdr:nvSpPr>
        <xdr:cNvPr id="422" name="商工費該当値テキスト"/>
        <xdr:cNvSpPr txBox="1"/>
      </xdr:nvSpPr>
      <xdr:spPr>
        <a:xfrm>
          <a:off x="10528300" y="127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113675</xdr:rowOff>
    </xdr:from>
    <xdr:to>
      <xdr:col>50</xdr:col>
      <xdr:colOff>165100</xdr:colOff>
      <xdr:row>77</xdr:row>
      <xdr:rowOff>43825</xdr:rowOff>
    </xdr:to>
    <xdr:sp macro="" textlink="">
      <xdr:nvSpPr>
        <xdr:cNvPr id="423" name="楕円 422"/>
        <xdr:cNvSpPr/>
      </xdr:nvSpPr>
      <xdr:spPr>
        <a:xfrm>
          <a:off x="9588500" y="1314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60351</xdr:rowOff>
    </xdr:from>
    <xdr:ext cx="534377" cy="259045"/>
    <xdr:sp macro="" textlink="">
      <xdr:nvSpPr>
        <xdr:cNvPr id="424" name="テキスト ボックス 423"/>
        <xdr:cNvSpPr txBox="1"/>
      </xdr:nvSpPr>
      <xdr:spPr>
        <a:xfrm>
          <a:off x="9372111" y="129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133722</xdr:rowOff>
    </xdr:from>
    <xdr:to>
      <xdr:col>46</xdr:col>
      <xdr:colOff>38100</xdr:colOff>
      <xdr:row>77</xdr:row>
      <xdr:rowOff>63872</xdr:rowOff>
    </xdr:to>
    <xdr:sp macro="" textlink="">
      <xdr:nvSpPr>
        <xdr:cNvPr id="425" name="楕円 424"/>
        <xdr:cNvSpPr/>
      </xdr:nvSpPr>
      <xdr:spPr>
        <a:xfrm>
          <a:off x="8699500" y="131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80400</xdr:rowOff>
    </xdr:from>
    <xdr:ext cx="534377" cy="259045"/>
    <xdr:sp macro="" textlink="">
      <xdr:nvSpPr>
        <xdr:cNvPr id="426" name="テキスト ボックス 425"/>
        <xdr:cNvSpPr txBox="1"/>
      </xdr:nvSpPr>
      <xdr:spPr>
        <a:xfrm>
          <a:off x="8483111" y="1293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98747</xdr:rowOff>
    </xdr:from>
    <xdr:to>
      <xdr:col>41</xdr:col>
      <xdr:colOff>101600</xdr:colOff>
      <xdr:row>77</xdr:row>
      <xdr:rowOff>28897</xdr:rowOff>
    </xdr:to>
    <xdr:sp macro="" textlink="">
      <xdr:nvSpPr>
        <xdr:cNvPr id="427" name="楕円 426"/>
        <xdr:cNvSpPr/>
      </xdr:nvSpPr>
      <xdr:spPr>
        <a:xfrm>
          <a:off x="7810500" y="1312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45424</xdr:rowOff>
    </xdr:from>
    <xdr:ext cx="534377" cy="259045"/>
    <xdr:sp macro="" textlink="">
      <xdr:nvSpPr>
        <xdr:cNvPr id="428" name="テキスト ボックス 427"/>
        <xdr:cNvSpPr txBox="1"/>
      </xdr:nvSpPr>
      <xdr:spPr>
        <a:xfrm>
          <a:off x="7594111" y="1290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99244</xdr:rowOff>
    </xdr:from>
    <xdr:to>
      <xdr:col>36</xdr:col>
      <xdr:colOff>165100</xdr:colOff>
      <xdr:row>77</xdr:row>
      <xdr:rowOff>29394</xdr:rowOff>
    </xdr:to>
    <xdr:sp macro="" textlink="">
      <xdr:nvSpPr>
        <xdr:cNvPr id="429" name="楕円 428"/>
        <xdr:cNvSpPr/>
      </xdr:nvSpPr>
      <xdr:spPr>
        <a:xfrm>
          <a:off x="6921500" y="131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45921</xdr:rowOff>
    </xdr:from>
    <xdr:ext cx="534377" cy="259045"/>
    <xdr:sp macro="" textlink="">
      <xdr:nvSpPr>
        <xdr:cNvPr id="430" name="テキスト ボックス 429"/>
        <xdr:cNvSpPr txBox="1"/>
      </xdr:nvSpPr>
      <xdr:spPr>
        <a:xfrm>
          <a:off x="6705111" y="129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112922</xdr:rowOff>
    </xdr:from>
    <xdr:to>
      <xdr:col>55</xdr:col>
      <xdr:colOff>0</xdr:colOff>
      <xdr:row>93</xdr:row>
      <xdr:rowOff>113520</xdr:rowOff>
    </xdr:to>
    <xdr:cxnSp macro="">
      <xdr:nvCxnSpPr>
        <xdr:cNvPr id="461" name="直線コネクタ 460"/>
        <xdr:cNvCxnSpPr/>
      </xdr:nvCxnSpPr>
      <xdr:spPr>
        <a:xfrm flipV="1">
          <a:off x="9639300" y="15714872"/>
          <a:ext cx="838200" cy="3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77521</xdr:rowOff>
    </xdr:from>
    <xdr:to>
      <xdr:col>50</xdr:col>
      <xdr:colOff>114300</xdr:colOff>
      <xdr:row>93</xdr:row>
      <xdr:rowOff>113520</xdr:rowOff>
    </xdr:to>
    <xdr:cxnSp macro="">
      <xdr:nvCxnSpPr>
        <xdr:cNvPr id="464" name="直線コネクタ 463"/>
        <xdr:cNvCxnSpPr/>
      </xdr:nvCxnSpPr>
      <xdr:spPr>
        <a:xfrm>
          <a:off x="8750300" y="16022371"/>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65514</xdr:rowOff>
    </xdr:from>
    <xdr:to>
      <xdr:col>45</xdr:col>
      <xdr:colOff>177800</xdr:colOff>
      <xdr:row>93</xdr:row>
      <xdr:rowOff>77521</xdr:rowOff>
    </xdr:to>
    <xdr:cxnSp macro="">
      <xdr:nvCxnSpPr>
        <xdr:cNvPr id="467" name="直線コネクタ 466"/>
        <xdr:cNvCxnSpPr/>
      </xdr:nvCxnSpPr>
      <xdr:spPr>
        <a:xfrm>
          <a:off x="7861300" y="16010364"/>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65514</xdr:rowOff>
    </xdr:from>
    <xdr:to>
      <xdr:col>41</xdr:col>
      <xdr:colOff>50800</xdr:colOff>
      <xdr:row>93</xdr:row>
      <xdr:rowOff>161917</xdr:rowOff>
    </xdr:to>
    <xdr:cxnSp macro="">
      <xdr:nvCxnSpPr>
        <xdr:cNvPr id="470" name="直線コネクタ 469"/>
        <xdr:cNvCxnSpPr/>
      </xdr:nvCxnSpPr>
      <xdr:spPr>
        <a:xfrm flipV="1">
          <a:off x="6972300" y="16010364"/>
          <a:ext cx="889000" cy="9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62122</xdr:rowOff>
    </xdr:from>
    <xdr:to>
      <xdr:col>55</xdr:col>
      <xdr:colOff>50800</xdr:colOff>
      <xdr:row>91</xdr:row>
      <xdr:rowOff>163722</xdr:rowOff>
    </xdr:to>
    <xdr:sp macro="" textlink="">
      <xdr:nvSpPr>
        <xdr:cNvPr id="480" name="楕円 479"/>
        <xdr:cNvSpPr/>
      </xdr:nvSpPr>
      <xdr:spPr>
        <a:xfrm>
          <a:off x="10426700" y="156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84999</xdr:rowOff>
    </xdr:from>
    <xdr:ext cx="599010" cy="259045"/>
    <xdr:sp macro="" textlink="">
      <xdr:nvSpPr>
        <xdr:cNvPr id="481" name="土木費該当値テキスト"/>
        <xdr:cNvSpPr txBox="1"/>
      </xdr:nvSpPr>
      <xdr:spPr>
        <a:xfrm>
          <a:off x="10528300" y="1551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62720</xdr:rowOff>
    </xdr:from>
    <xdr:to>
      <xdr:col>50</xdr:col>
      <xdr:colOff>165100</xdr:colOff>
      <xdr:row>93</xdr:row>
      <xdr:rowOff>164320</xdr:rowOff>
    </xdr:to>
    <xdr:sp macro="" textlink="">
      <xdr:nvSpPr>
        <xdr:cNvPr id="482" name="楕円 481"/>
        <xdr:cNvSpPr/>
      </xdr:nvSpPr>
      <xdr:spPr>
        <a:xfrm>
          <a:off x="9588500" y="160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9397</xdr:rowOff>
    </xdr:from>
    <xdr:ext cx="534377" cy="259045"/>
    <xdr:sp macro="" textlink="">
      <xdr:nvSpPr>
        <xdr:cNvPr id="483" name="テキスト ボックス 482"/>
        <xdr:cNvSpPr txBox="1"/>
      </xdr:nvSpPr>
      <xdr:spPr>
        <a:xfrm>
          <a:off x="9372111" y="157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26721</xdr:rowOff>
    </xdr:from>
    <xdr:to>
      <xdr:col>46</xdr:col>
      <xdr:colOff>38100</xdr:colOff>
      <xdr:row>93</xdr:row>
      <xdr:rowOff>128321</xdr:rowOff>
    </xdr:to>
    <xdr:sp macro="" textlink="">
      <xdr:nvSpPr>
        <xdr:cNvPr id="484" name="楕円 483"/>
        <xdr:cNvSpPr/>
      </xdr:nvSpPr>
      <xdr:spPr>
        <a:xfrm>
          <a:off x="8699500" y="159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144848</xdr:rowOff>
    </xdr:from>
    <xdr:ext cx="534377" cy="259045"/>
    <xdr:sp macro="" textlink="">
      <xdr:nvSpPr>
        <xdr:cNvPr id="485" name="テキスト ボックス 484"/>
        <xdr:cNvSpPr txBox="1"/>
      </xdr:nvSpPr>
      <xdr:spPr>
        <a:xfrm>
          <a:off x="8483111" y="157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14714</xdr:rowOff>
    </xdr:from>
    <xdr:to>
      <xdr:col>41</xdr:col>
      <xdr:colOff>101600</xdr:colOff>
      <xdr:row>93</xdr:row>
      <xdr:rowOff>116314</xdr:rowOff>
    </xdr:to>
    <xdr:sp macro="" textlink="">
      <xdr:nvSpPr>
        <xdr:cNvPr id="486" name="楕円 485"/>
        <xdr:cNvSpPr/>
      </xdr:nvSpPr>
      <xdr:spPr>
        <a:xfrm>
          <a:off x="7810500" y="159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132841</xdr:rowOff>
    </xdr:from>
    <xdr:ext cx="534377" cy="259045"/>
    <xdr:sp macro="" textlink="">
      <xdr:nvSpPr>
        <xdr:cNvPr id="487" name="テキスト ボックス 486"/>
        <xdr:cNvSpPr txBox="1"/>
      </xdr:nvSpPr>
      <xdr:spPr>
        <a:xfrm>
          <a:off x="7594111" y="157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111117</xdr:rowOff>
    </xdr:from>
    <xdr:to>
      <xdr:col>36</xdr:col>
      <xdr:colOff>165100</xdr:colOff>
      <xdr:row>94</xdr:row>
      <xdr:rowOff>41267</xdr:rowOff>
    </xdr:to>
    <xdr:sp macro="" textlink="">
      <xdr:nvSpPr>
        <xdr:cNvPr id="488" name="楕円 487"/>
        <xdr:cNvSpPr/>
      </xdr:nvSpPr>
      <xdr:spPr>
        <a:xfrm>
          <a:off x="6921500" y="1605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57794</xdr:rowOff>
    </xdr:from>
    <xdr:ext cx="534377" cy="259045"/>
    <xdr:sp macro="" textlink="">
      <xdr:nvSpPr>
        <xdr:cNvPr id="489" name="テキスト ボックス 488"/>
        <xdr:cNvSpPr txBox="1"/>
      </xdr:nvSpPr>
      <xdr:spPr>
        <a:xfrm>
          <a:off x="6705111" y="1583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78713</xdr:rowOff>
    </xdr:from>
    <xdr:to>
      <xdr:col>85</xdr:col>
      <xdr:colOff>127000</xdr:colOff>
      <xdr:row>37</xdr:row>
      <xdr:rowOff>76182</xdr:rowOff>
    </xdr:to>
    <xdr:cxnSp macro="">
      <xdr:nvCxnSpPr>
        <xdr:cNvPr id="520" name="直線コネクタ 519"/>
        <xdr:cNvCxnSpPr/>
      </xdr:nvCxnSpPr>
      <xdr:spPr>
        <a:xfrm flipV="1">
          <a:off x="15481300" y="6250913"/>
          <a:ext cx="838200" cy="1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69847</xdr:rowOff>
    </xdr:from>
    <xdr:to>
      <xdr:col>81</xdr:col>
      <xdr:colOff>50800</xdr:colOff>
      <xdr:row>37</xdr:row>
      <xdr:rowOff>76182</xdr:rowOff>
    </xdr:to>
    <xdr:cxnSp macro="">
      <xdr:nvCxnSpPr>
        <xdr:cNvPr id="523" name="直線コネクタ 522"/>
        <xdr:cNvCxnSpPr/>
      </xdr:nvCxnSpPr>
      <xdr:spPr>
        <a:xfrm>
          <a:off x="14592300" y="6413497"/>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69847</xdr:rowOff>
    </xdr:from>
    <xdr:to>
      <xdr:col>76</xdr:col>
      <xdr:colOff>114300</xdr:colOff>
      <xdr:row>37</xdr:row>
      <xdr:rowOff>70450</xdr:rowOff>
    </xdr:to>
    <xdr:cxnSp macro="">
      <xdr:nvCxnSpPr>
        <xdr:cNvPr id="526" name="直線コネクタ 525"/>
        <xdr:cNvCxnSpPr/>
      </xdr:nvCxnSpPr>
      <xdr:spPr>
        <a:xfrm flipV="1">
          <a:off x="13703300" y="641349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70450</xdr:rowOff>
    </xdr:from>
    <xdr:to>
      <xdr:col>71</xdr:col>
      <xdr:colOff>177800</xdr:colOff>
      <xdr:row>37</xdr:row>
      <xdr:rowOff>93931</xdr:rowOff>
    </xdr:to>
    <xdr:cxnSp macro="">
      <xdr:nvCxnSpPr>
        <xdr:cNvPr id="529" name="直線コネクタ 528"/>
        <xdr:cNvCxnSpPr/>
      </xdr:nvCxnSpPr>
      <xdr:spPr>
        <a:xfrm flipV="1">
          <a:off x="12814300" y="6414100"/>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27913</xdr:rowOff>
    </xdr:from>
    <xdr:to>
      <xdr:col>85</xdr:col>
      <xdr:colOff>177800</xdr:colOff>
      <xdr:row>36</xdr:row>
      <xdr:rowOff>129513</xdr:rowOff>
    </xdr:to>
    <xdr:sp macro="" textlink="">
      <xdr:nvSpPr>
        <xdr:cNvPr id="539" name="楕円 538"/>
        <xdr:cNvSpPr/>
      </xdr:nvSpPr>
      <xdr:spPr>
        <a:xfrm>
          <a:off x="16268700" y="62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50790</xdr:rowOff>
    </xdr:from>
    <xdr:ext cx="534377" cy="259045"/>
    <xdr:sp macro="" textlink="">
      <xdr:nvSpPr>
        <xdr:cNvPr id="540" name="消防費該当値テキスト"/>
        <xdr:cNvSpPr txBox="1"/>
      </xdr:nvSpPr>
      <xdr:spPr>
        <a:xfrm>
          <a:off x="16370300" y="60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25382</xdr:rowOff>
    </xdr:from>
    <xdr:to>
      <xdr:col>81</xdr:col>
      <xdr:colOff>101600</xdr:colOff>
      <xdr:row>37</xdr:row>
      <xdr:rowOff>126982</xdr:rowOff>
    </xdr:to>
    <xdr:sp macro="" textlink="">
      <xdr:nvSpPr>
        <xdr:cNvPr id="541" name="楕円 540"/>
        <xdr:cNvSpPr/>
      </xdr:nvSpPr>
      <xdr:spPr>
        <a:xfrm>
          <a:off x="15430500" y="63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118109</xdr:rowOff>
    </xdr:from>
    <xdr:ext cx="534377" cy="259045"/>
    <xdr:sp macro="" textlink="">
      <xdr:nvSpPr>
        <xdr:cNvPr id="542" name="テキスト ボックス 541"/>
        <xdr:cNvSpPr txBox="1"/>
      </xdr:nvSpPr>
      <xdr:spPr>
        <a:xfrm>
          <a:off x="15214111" y="646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19047</xdr:rowOff>
    </xdr:from>
    <xdr:to>
      <xdr:col>76</xdr:col>
      <xdr:colOff>165100</xdr:colOff>
      <xdr:row>37</xdr:row>
      <xdr:rowOff>120647</xdr:rowOff>
    </xdr:to>
    <xdr:sp macro="" textlink="">
      <xdr:nvSpPr>
        <xdr:cNvPr id="543" name="楕円 542"/>
        <xdr:cNvSpPr/>
      </xdr:nvSpPr>
      <xdr:spPr>
        <a:xfrm>
          <a:off x="14541500" y="63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111774</xdr:rowOff>
    </xdr:from>
    <xdr:ext cx="534377" cy="259045"/>
    <xdr:sp macro="" textlink="">
      <xdr:nvSpPr>
        <xdr:cNvPr id="544" name="テキスト ボックス 543"/>
        <xdr:cNvSpPr txBox="1"/>
      </xdr:nvSpPr>
      <xdr:spPr>
        <a:xfrm>
          <a:off x="14325111" y="64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19650</xdr:rowOff>
    </xdr:from>
    <xdr:to>
      <xdr:col>72</xdr:col>
      <xdr:colOff>38100</xdr:colOff>
      <xdr:row>37</xdr:row>
      <xdr:rowOff>121250</xdr:rowOff>
    </xdr:to>
    <xdr:sp macro="" textlink="">
      <xdr:nvSpPr>
        <xdr:cNvPr id="545" name="楕円 544"/>
        <xdr:cNvSpPr/>
      </xdr:nvSpPr>
      <xdr:spPr>
        <a:xfrm>
          <a:off x="13652500" y="63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112377</xdr:rowOff>
    </xdr:from>
    <xdr:ext cx="534377" cy="259045"/>
    <xdr:sp macro="" textlink="">
      <xdr:nvSpPr>
        <xdr:cNvPr id="546" name="テキスト ボックス 545"/>
        <xdr:cNvSpPr txBox="1"/>
      </xdr:nvSpPr>
      <xdr:spPr>
        <a:xfrm>
          <a:off x="13436111" y="64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43131</xdr:rowOff>
    </xdr:from>
    <xdr:to>
      <xdr:col>67</xdr:col>
      <xdr:colOff>101600</xdr:colOff>
      <xdr:row>37</xdr:row>
      <xdr:rowOff>144731</xdr:rowOff>
    </xdr:to>
    <xdr:sp macro="" textlink="">
      <xdr:nvSpPr>
        <xdr:cNvPr id="547" name="楕円 546"/>
        <xdr:cNvSpPr/>
      </xdr:nvSpPr>
      <xdr:spPr>
        <a:xfrm>
          <a:off x="12763500" y="638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135858</xdr:rowOff>
    </xdr:from>
    <xdr:ext cx="534377" cy="259045"/>
    <xdr:sp macro="" textlink="">
      <xdr:nvSpPr>
        <xdr:cNvPr id="548" name="テキスト ボックス 547"/>
        <xdr:cNvSpPr txBox="1"/>
      </xdr:nvSpPr>
      <xdr:spPr>
        <a:xfrm>
          <a:off x="12547111" y="64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21308</xdr:rowOff>
    </xdr:from>
    <xdr:to>
      <xdr:col>85</xdr:col>
      <xdr:colOff>127000</xdr:colOff>
      <xdr:row>56</xdr:row>
      <xdr:rowOff>152913</xdr:rowOff>
    </xdr:to>
    <xdr:cxnSp macro="">
      <xdr:nvCxnSpPr>
        <xdr:cNvPr id="577" name="直線コネクタ 576"/>
        <xdr:cNvCxnSpPr/>
      </xdr:nvCxnSpPr>
      <xdr:spPr>
        <a:xfrm flipV="1">
          <a:off x="15481300" y="9622508"/>
          <a:ext cx="838200" cy="13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152913</xdr:rowOff>
    </xdr:from>
    <xdr:to>
      <xdr:col>81</xdr:col>
      <xdr:colOff>50800</xdr:colOff>
      <xdr:row>56</xdr:row>
      <xdr:rowOff>159657</xdr:rowOff>
    </xdr:to>
    <xdr:cxnSp macro="">
      <xdr:nvCxnSpPr>
        <xdr:cNvPr id="580" name="直線コネクタ 579"/>
        <xdr:cNvCxnSpPr/>
      </xdr:nvCxnSpPr>
      <xdr:spPr>
        <a:xfrm flipV="1">
          <a:off x="14592300" y="975411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159657</xdr:rowOff>
    </xdr:from>
    <xdr:to>
      <xdr:col>76</xdr:col>
      <xdr:colOff>114300</xdr:colOff>
      <xdr:row>57</xdr:row>
      <xdr:rowOff>17361</xdr:rowOff>
    </xdr:to>
    <xdr:cxnSp macro="">
      <xdr:nvCxnSpPr>
        <xdr:cNvPr id="583" name="直線コネクタ 582"/>
        <xdr:cNvCxnSpPr/>
      </xdr:nvCxnSpPr>
      <xdr:spPr>
        <a:xfrm flipV="1">
          <a:off x="13703300" y="9760857"/>
          <a:ext cx="8890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17361</xdr:rowOff>
    </xdr:from>
    <xdr:to>
      <xdr:col>71</xdr:col>
      <xdr:colOff>177800</xdr:colOff>
      <xdr:row>57</xdr:row>
      <xdr:rowOff>51437</xdr:rowOff>
    </xdr:to>
    <xdr:cxnSp macro="">
      <xdr:nvCxnSpPr>
        <xdr:cNvPr id="586" name="直線コネクタ 585"/>
        <xdr:cNvCxnSpPr/>
      </xdr:nvCxnSpPr>
      <xdr:spPr>
        <a:xfrm flipV="1">
          <a:off x="12814300" y="9790011"/>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141958</xdr:rowOff>
    </xdr:from>
    <xdr:to>
      <xdr:col>85</xdr:col>
      <xdr:colOff>177800</xdr:colOff>
      <xdr:row>56</xdr:row>
      <xdr:rowOff>72108</xdr:rowOff>
    </xdr:to>
    <xdr:sp macro="" textlink="">
      <xdr:nvSpPr>
        <xdr:cNvPr id="596" name="楕円 595"/>
        <xdr:cNvSpPr/>
      </xdr:nvSpPr>
      <xdr:spPr>
        <a:xfrm>
          <a:off x="16268700" y="95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120385</xdr:rowOff>
    </xdr:from>
    <xdr:ext cx="534377" cy="259045"/>
    <xdr:sp macro="" textlink="">
      <xdr:nvSpPr>
        <xdr:cNvPr id="597" name="教育費該当値テキスト"/>
        <xdr:cNvSpPr txBox="1"/>
      </xdr:nvSpPr>
      <xdr:spPr>
        <a:xfrm>
          <a:off x="16370300" y="955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102113</xdr:rowOff>
    </xdr:from>
    <xdr:to>
      <xdr:col>81</xdr:col>
      <xdr:colOff>101600</xdr:colOff>
      <xdr:row>57</xdr:row>
      <xdr:rowOff>32263</xdr:rowOff>
    </xdr:to>
    <xdr:sp macro="" textlink="">
      <xdr:nvSpPr>
        <xdr:cNvPr id="598" name="楕円 597"/>
        <xdr:cNvSpPr/>
      </xdr:nvSpPr>
      <xdr:spPr>
        <a:xfrm>
          <a:off x="15430500" y="97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23390</xdr:rowOff>
    </xdr:from>
    <xdr:ext cx="534377" cy="259045"/>
    <xdr:sp macro="" textlink="">
      <xdr:nvSpPr>
        <xdr:cNvPr id="599" name="テキスト ボックス 598"/>
        <xdr:cNvSpPr txBox="1"/>
      </xdr:nvSpPr>
      <xdr:spPr>
        <a:xfrm>
          <a:off x="15214111" y="97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108857</xdr:rowOff>
    </xdr:from>
    <xdr:to>
      <xdr:col>76</xdr:col>
      <xdr:colOff>165100</xdr:colOff>
      <xdr:row>57</xdr:row>
      <xdr:rowOff>39007</xdr:rowOff>
    </xdr:to>
    <xdr:sp macro="" textlink="">
      <xdr:nvSpPr>
        <xdr:cNvPr id="600" name="楕円 599"/>
        <xdr:cNvSpPr/>
      </xdr:nvSpPr>
      <xdr:spPr>
        <a:xfrm>
          <a:off x="145415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30134</xdr:rowOff>
    </xdr:from>
    <xdr:ext cx="534377" cy="259045"/>
    <xdr:sp macro="" textlink="">
      <xdr:nvSpPr>
        <xdr:cNvPr id="601" name="テキスト ボックス 600"/>
        <xdr:cNvSpPr txBox="1"/>
      </xdr:nvSpPr>
      <xdr:spPr>
        <a:xfrm>
          <a:off x="14325111" y="98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138011</xdr:rowOff>
    </xdr:from>
    <xdr:to>
      <xdr:col>72</xdr:col>
      <xdr:colOff>38100</xdr:colOff>
      <xdr:row>57</xdr:row>
      <xdr:rowOff>68161</xdr:rowOff>
    </xdr:to>
    <xdr:sp macro="" textlink="">
      <xdr:nvSpPr>
        <xdr:cNvPr id="602" name="楕円 601"/>
        <xdr:cNvSpPr/>
      </xdr:nvSpPr>
      <xdr:spPr>
        <a:xfrm>
          <a:off x="13652500" y="97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59288</xdr:rowOff>
    </xdr:from>
    <xdr:ext cx="534377" cy="259045"/>
    <xdr:sp macro="" textlink="">
      <xdr:nvSpPr>
        <xdr:cNvPr id="603" name="テキスト ボックス 602"/>
        <xdr:cNvSpPr txBox="1"/>
      </xdr:nvSpPr>
      <xdr:spPr>
        <a:xfrm>
          <a:off x="13436111" y="98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637</xdr:rowOff>
    </xdr:from>
    <xdr:to>
      <xdr:col>67</xdr:col>
      <xdr:colOff>101600</xdr:colOff>
      <xdr:row>57</xdr:row>
      <xdr:rowOff>102237</xdr:rowOff>
    </xdr:to>
    <xdr:sp macro="" textlink="">
      <xdr:nvSpPr>
        <xdr:cNvPr id="604" name="楕円 603"/>
        <xdr:cNvSpPr/>
      </xdr:nvSpPr>
      <xdr:spPr>
        <a:xfrm>
          <a:off x="12763500" y="97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93364</xdr:rowOff>
    </xdr:from>
    <xdr:ext cx="534377" cy="259045"/>
    <xdr:sp macro="" textlink="">
      <xdr:nvSpPr>
        <xdr:cNvPr id="605" name="テキスト ボックス 604"/>
        <xdr:cNvSpPr txBox="1"/>
      </xdr:nvSpPr>
      <xdr:spPr>
        <a:xfrm>
          <a:off x="12547111" y="98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125392</xdr:rowOff>
    </xdr:from>
    <xdr:to>
      <xdr:col>85</xdr:col>
      <xdr:colOff>127000</xdr:colOff>
      <xdr:row>97</xdr:row>
      <xdr:rowOff>146287</xdr:rowOff>
    </xdr:to>
    <xdr:cxnSp macro="">
      <xdr:nvCxnSpPr>
        <xdr:cNvPr id="693" name="直線コネクタ 692"/>
        <xdr:cNvCxnSpPr/>
      </xdr:nvCxnSpPr>
      <xdr:spPr>
        <a:xfrm flipV="1">
          <a:off x="15481300" y="16756042"/>
          <a:ext cx="8382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138257</xdr:rowOff>
    </xdr:from>
    <xdr:to>
      <xdr:col>81</xdr:col>
      <xdr:colOff>50800</xdr:colOff>
      <xdr:row>97</xdr:row>
      <xdr:rowOff>146287</xdr:rowOff>
    </xdr:to>
    <xdr:cxnSp macro="">
      <xdr:nvCxnSpPr>
        <xdr:cNvPr id="696" name="直線コネクタ 695"/>
        <xdr:cNvCxnSpPr/>
      </xdr:nvCxnSpPr>
      <xdr:spPr>
        <a:xfrm>
          <a:off x="14592300" y="16768907"/>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135412</xdr:rowOff>
    </xdr:from>
    <xdr:to>
      <xdr:col>76</xdr:col>
      <xdr:colOff>114300</xdr:colOff>
      <xdr:row>97</xdr:row>
      <xdr:rowOff>138257</xdr:rowOff>
    </xdr:to>
    <xdr:cxnSp macro="">
      <xdr:nvCxnSpPr>
        <xdr:cNvPr id="699" name="直線コネクタ 698"/>
        <xdr:cNvCxnSpPr/>
      </xdr:nvCxnSpPr>
      <xdr:spPr>
        <a:xfrm>
          <a:off x="13703300" y="1676606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135412</xdr:rowOff>
    </xdr:from>
    <xdr:to>
      <xdr:col>71</xdr:col>
      <xdr:colOff>177800</xdr:colOff>
      <xdr:row>97</xdr:row>
      <xdr:rowOff>139547</xdr:rowOff>
    </xdr:to>
    <xdr:cxnSp macro="">
      <xdr:nvCxnSpPr>
        <xdr:cNvPr id="702" name="直線コネクタ 701"/>
        <xdr:cNvCxnSpPr/>
      </xdr:nvCxnSpPr>
      <xdr:spPr>
        <a:xfrm flipV="1">
          <a:off x="12814300" y="16766062"/>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74592</xdr:rowOff>
    </xdr:from>
    <xdr:to>
      <xdr:col>85</xdr:col>
      <xdr:colOff>177800</xdr:colOff>
      <xdr:row>98</xdr:row>
      <xdr:rowOff>4742</xdr:rowOff>
    </xdr:to>
    <xdr:sp macro="" textlink="">
      <xdr:nvSpPr>
        <xdr:cNvPr id="712" name="楕円 711"/>
        <xdr:cNvSpPr/>
      </xdr:nvSpPr>
      <xdr:spPr>
        <a:xfrm>
          <a:off x="16268700" y="167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97469</xdr:rowOff>
    </xdr:from>
    <xdr:ext cx="534377" cy="259045"/>
    <xdr:sp macro="" textlink="">
      <xdr:nvSpPr>
        <xdr:cNvPr id="713" name="公債費該当値テキスト"/>
        <xdr:cNvSpPr txBox="1"/>
      </xdr:nvSpPr>
      <xdr:spPr>
        <a:xfrm>
          <a:off x="16370300" y="165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95487</xdr:rowOff>
    </xdr:from>
    <xdr:to>
      <xdr:col>81</xdr:col>
      <xdr:colOff>101600</xdr:colOff>
      <xdr:row>98</xdr:row>
      <xdr:rowOff>25637</xdr:rowOff>
    </xdr:to>
    <xdr:sp macro="" textlink="">
      <xdr:nvSpPr>
        <xdr:cNvPr id="714" name="楕円 713"/>
        <xdr:cNvSpPr/>
      </xdr:nvSpPr>
      <xdr:spPr>
        <a:xfrm>
          <a:off x="15430500" y="167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42164</xdr:rowOff>
    </xdr:from>
    <xdr:ext cx="534377" cy="259045"/>
    <xdr:sp macro="" textlink="">
      <xdr:nvSpPr>
        <xdr:cNvPr id="715" name="テキスト ボックス 714"/>
        <xdr:cNvSpPr txBox="1"/>
      </xdr:nvSpPr>
      <xdr:spPr>
        <a:xfrm>
          <a:off x="15214111" y="165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87457</xdr:rowOff>
    </xdr:from>
    <xdr:to>
      <xdr:col>76</xdr:col>
      <xdr:colOff>165100</xdr:colOff>
      <xdr:row>98</xdr:row>
      <xdr:rowOff>17607</xdr:rowOff>
    </xdr:to>
    <xdr:sp macro="" textlink="">
      <xdr:nvSpPr>
        <xdr:cNvPr id="716" name="楕円 715"/>
        <xdr:cNvSpPr/>
      </xdr:nvSpPr>
      <xdr:spPr>
        <a:xfrm>
          <a:off x="14541500" y="167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34134</xdr:rowOff>
    </xdr:from>
    <xdr:ext cx="534377" cy="259045"/>
    <xdr:sp macro="" textlink="">
      <xdr:nvSpPr>
        <xdr:cNvPr id="717" name="テキスト ボックス 716"/>
        <xdr:cNvSpPr txBox="1"/>
      </xdr:nvSpPr>
      <xdr:spPr>
        <a:xfrm>
          <a:off x="14325111" y="164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84612</xdr:rowOff>
    </xdr:from>
    <xdr:to>
      <xdr:col>72</xdr:col>
      <xdr:colOff>38100</xdr:colOff>
      <xdr:row>98</xdr:row>
      <xdr:rowOff>14762</xdr:rowOff>
    </xdr:to>
    <xdr:sp macro="" textlink="">
      <xdr:nvSpPr>
        <xdr:cNvPr id="718" name="楕円 717"/>
        <xdr:cNvSpPr/>
      </xdr:nvSpPr>
      <xdr:spPr>
        <a:xfrm>
          <a:off x="13652500" y="167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31289</xdr:rowOff>
    </xdr:from>
    <xdr:ext cx="534377" cy="259045"/>
    <xdr:sp macro="" textlink="">
      <xdr:nvSpPr>
        <xdr:cNvPr id="719" name="テキスト ボックス 718"/>
        <xdr:cNvSpPr txBox="1"/>
      </xdr:nvSpPr>
      <xdr:spPr>
        <a:xfrm>
          <a:off x="13436111" y="164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88747</xdr:rowOff>
    </xdr:from>
    <xdr:to>
      <xdr:col>67</xdr:col>
      <xdr:colOff>101600</xdr:colOff>
      <xdr:row>98</xdr:row>
      <xdr:rowOff>18897</xdr:rowOff>
    </xdr:to>
    <xdr:sp macro="" textlink="">
      <xdr:nvSpPr>
        <xdr:cNvPr id="720" name="楕円 719"/>
        <xdr:cNvSpPr/>
      </xdr:nvSpPr>
      <xdr:spPr>
        <a:xfrm>
          <a:off x="12763500" y="167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35424</xdr:rowOff>
    </xdr:from>
    <xdr:ext cx="534377" cy="259045"/>
    <xdr:sp macro="" textlink="">
      <xdr:nvSpPr>
        <xdr:cNvPr id="721" name="テキスト ボックス 720"/>
        <xdr:cNvSpPr txBox="1"/>
      </xdr:nvSpPr>
      <xdr:spPr>
        <a:xfrm>
          <a:off x="12547111" y="164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年度以降定数の見直しを行っておらず、実額としては横ばいのものの、人口減少下においては一人当たりコストが上昇を続けているものである。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・民生費については、生活保護受給者数が多いことや老人福祉施設の運営等により扶助費が類似団体より高い水準にあるほか、国民健康保険事業会計等への繰出金が多額であることが主な要因である。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年度に解散した第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セクターへの貸付金の減により経費が減少しているが、他の貸付事業により類似団体より高い水準となっている。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・農林費については、市の基幹産業が農業であり、継続的に農地等の整備を行っているため類似団体より高い水準となっている。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・商工費については、中小企業等や第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セクターへの貸付金により類似団体より高い水準となっているが、年度内に返済されているため財政運営に影響のないものである。また令和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年度の増嵩については、ふるさと納税額の大幅増に伴い、返礼品に係る経費も同様に増額となった事が要因である。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・土木費については、除排雪経費が多額なほか下水道会計への繰出金により類似団体より高い水準となっている。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年度の増嵩については、記録的な大雪による除排雪経費の増額によるものが主な要因である。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年度には記録的な大雪によ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除排雪経費の増嵩により、実質収支が大幅減、実質単年度収支はマイナスとなったが、平成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年度以降は回復している。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年度には再び記録的な大雪による除排雪経費に対応するため、財政調整基金の取崩しを行い、実質単年度収支がマイナスとなった。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豪雪地帯である本市は、大雪に伴い除排雪経費が数億円単位で増嵩し収支に大きく影響することから財政調整基金の確保が重要である。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年度に策定した病院事業会計の経営健全化計画の着実な推進により、平成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年度から連結実質赤字が解消された。また、上記計画及び自主財政健全化計画に基づき、平成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年度には病院事業会計における資金不足額も解消されたところである。引き続き、普通会計及び他会計の健全な財政運営に努めていく。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の景気対策に呼応して行った建設事業や下水道整備に係る多額の地方債を発行したことにより元利償還金等は高い水準となっているが、普通建設事業の重点化と交付税算入率の高い地方債を重視した発行方針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令和元年度までは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元利償還金等は減少し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続けていたが、令和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年度に発行した市債の元金償還が同時に始まったことが増加の要因となっている。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算入公債費等は横ばいを維持し、実質公債費比率の分子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も同水準を維持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している。引き続きこの方針を維持しながら比率の低減を図る。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満期一括償還地方債残高はないため、当該地方債の償還の財源のための減債基金への積み立てもない。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の景気対策に呼応して行った建設事業や下水道整備に係る多額の地方債を発行したことにより、一般会計地方債残高、公営企業債残高が高く、将来負担額が高い水準となっているが、普通建設事業の重点化と基準財政需要額算入率（＝交付税算入率）の高い地方債を重視した発行方針により、将来負担比率の分子は減少が続いている。引き続きこの方針を維持しながら比率の低減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・財政調整基金については、令和元年度の決算剰余金（実質収支）の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年度の記録的な大雪による除排雪経費の増嵩に対応するため、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・ふるさと納税による寄附額が令和元年度から大幅に伸びたことにより、その他特定目的基金への積立額が全体で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・現下の厳しい財政状況と併せ、行政サービスの維持及び設置目的の推進を図る観点から、その他特定目的基金については積極的に活用する方向性とし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ふるさと納税による寄附額の確保に努める。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・福祉基金：高齢化社会に対応した在宅福祉の向上、健康づくり、生きがいづくり等地域福祉の推進及びその他福祉の増進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・青少年育成基金：本市の青少年の健全育成並びに教育、文化及びスポーツ活動を支援</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・農業振興基金：本市における農業後継者及び生産組織の育成等農業の振興を図る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百万円、ふるさと納税等による寄附金等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・現下の厳しい財政状況と併せ、行政サービスの維持及び設置目的の推進を図る観点から、その他特定目的基金については積極的に活用する方向性とし、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ふるさと納税による寄附額の確保に努める。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・財政調整基金については、令和元年度の決算剰余金（実質収支）の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年度の記録的な大雪による除排雪経費の増嵩に対応するため、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、人口減少等を背景とした市税や地方交付税等の減少等により収支不足額が増加し、財政調整基金からの繰入により収支均衡を図る事態も想定されるものの、大雪など災害への備えとして、対標準財政規模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前年の水準に戻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が求められて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・預金等利子の増。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20,504
20,440
277.69
20,110,487
19,779,548
329,040
8,674,503
14,793,482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当市の有形固定資産原価償却率は、類似団体平均より高い水準にある。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今後は美唄市公共施設等総合管理計画に基づき、各関係部署と連携を図り、施設等の管理及び利用状況や人口動向、財政状況を把握しながら、コスト削減や財源確保に努める。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79" name="楕円 78"/>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0" name="有形固定資産減価償却率該当値テキスト"/>
        <xdr:cNvSpPr txBox="1"/>
      </xdr:nvSpPr>
      <xdr:spPr>
        <a:xfrm>
          <a:off x="4813300"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164719</xdr:rowOff>
    </xdr:from>
    <xdr:to>
      <xdr:col>19</xdr:col>
      <xdr:colOff>187325</xdr:colOff>
      <xdr:row>30</xdr:row>
      <xdr:rowOff>94869</xdr:rowOff>
    </xdr:to>
    <xdr:sp macro="" textlink="">
      <xdr:nvSpPr>
        <xdr:cNvPr id="81" name="楕円 80"/>
        <xdr:cNvSpPr/>
      </xdr:nvSpPr>
      <xdr:spPr>
        <a:xfrm>
          <a:off x="4000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44069</xdr:rowOff>
    </xdr:from>
    <xdr:to>
      <xdr:col>23</xdr:col>
      <xdr:colOff>85725</xdr:colOff>
      <xdr:row>30</xdr:row>
      <xdr:rowOff>74295</xdr:rowOff>
    </xdr:to>
    <xdr:cxnSp macro="">
      <xdr:nvCxnSpPr>
        <xdr:cNvPr id="82" name="直線コネクタ 81"/>
        <xdr:cNvCxnSpPr/>
      </xdr:nvCxnSpPr>
      <xdr:spPr>
        <a:xfrm>
          <a:off x="4051300" y="595909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132334</xdr:rowOff>
    </xdr:from>
    <xdr:to>
      <xdr:col>15</xdr:col>
      <xdr:colOff>187325</xdr:colOff>
      <xdr:row>30</xdr:row>
      <xdr:rowOff>62484</xdr:rowOff>
    </xdr:to>
    <xdr:sp macro="" textlink="">
      <xdr:nvSpPr>
        <xdr:cNvPr id="83" name="楕円 82"/>
        <xdr:cNvSpPr/>
      </xdr:nvSpPr>
      <xdr:spPr>
        <a:xfrm>
          <a:off x="3238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11684</xdr:rowOff>
    </xdr:from>
    <xdr:to>
      <xdr:col>19</xdr:col>
      <xdr:colOff>136525</xdr:colOff>
      <xdr:row>30</xdr:row>
      <xdr:rowOff>44069</xdr:rowOff>
    </xdr:to>
    <xdr:cxnSp macro="">
      <xdr:nvCxnSpPr>
        <xdr:cNvPr id="84" name="直線コネクタ 83"/>
        <xdr:cNvCxnSpPr/>
      </xdr:nvCxnSpPr>
      <xdr:spPr>
        <a:xfrm>
          <a:off x="3289300" y="592670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85" name="楕円 84"/>
        <xdr:cNvSpPr/>
      </xdr:nvSpPr>
      <xdr:spPr>
        <a:xfrm>
          <a:off x="247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30</xdr:row>
      <xdr:rowOff>11684</xdr:rowOff>
    </xdr:to>
    <xdr:cxnSp macro="">
      <xdr:nvCxnSpPr>
        <xdr:cNvPr id="86" name="直線コネクタ 85"/>
        <xdr:cNvCxnSpPr/>
      </xdr:nvCxnSpPr>
      <xdr:spPr>
        <a:xfrm>
          <a:off x="2527300" y="589216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58928</xdr:rowOff>
    </xdr:from>
    <xdr:to>
      <xdr:col>7</xdr:col>
      <xdr:colOff>187325</xdr:colOff>
      <xdr:row>29</xdr:row>
      <xdr:rowOff>160528</xdr:rowOff>
    </xdr:to>
    <xdr:sp macro="" textlink="">
      <xdr:nvSpPr>
        <xdr:cNvPr id="87" name="楕円 86"/>
        <xdr:cNvSpPr/>
      </xdr:nvSpPr>
      <xdr:spPr>
        <a:xfrm>
          <a:off x="1714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109728</xdr:rowOff>
    </xdr:from>
    <xdr:to>
      <xdr:col>11</xdr:col>
      <xdr:colOff>136525</xdr:colOff>
      <xdr:row>29</xdr:row>
      <xdr:rowOff>148590</xdr:rowOff>
    </xdr:to>
    <xdr:cxnSp macro="">
      <xdr:nvCxnSpPr>
        <xdr:cNvPr id="88" name="直線コネクタ 87"/>
        <xdr:cNvCxnSpPr/>
      </xdr:nvCxnSpPr>
      <xdr:spPr>
        <a:xfrm>
          <a:off x="1765300" y="585330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85996</xdr:rowOff>
    </xdr:from>
    <xdr:ext cx="405111" cy="259045"/>
    <xdr:sp macro="" textlink="">
      <xdr:nvSpPr>
        <xdr:cNvPr id="93" name="n_1mainValue有形固定資産減価償却率"/>
        <xdr:cNvSpPr txBox="1"/>
      </xdr:nvSpPr>
      <xdr:spPr>
        <a:xfrm>
          <a:off x="3836044" y="60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53611</xdr:rowOff>
    </xdr:from>
    <xdr:ext cx="405111" cy="259045"/>
    <xdr:sp macro="" textlink="">
      <xdr:nvSpPr>
        <xdr:cNvPr id="94" name="n_2mainValue有形固定資産減価償却率"/>
        <xdr:cNvSpPr txBox="1"/>
      </xdr:nvSpPr>
      <xdr:spPr>
        <a:xfrm>
          <a:off x="30867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19067</xdr:rowOff>
    </xdr:from>
    <xdr:ext cx="405111" cy="259045"/>
    <xdr:sp macro="" textlink="">
      <xdr:nvSpPr>
        <xdr:cNvPr id="95" name="n_3mainValue有形固定資産減価償却率"/>
        <xdr:cNvSpPr txBox="1"/>
      </xdr:nvSpPr>
      <xdr:spPr>
        <a:xfrm>
          <a:off x="2324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151655</xdr:rowOff>
    </xdr:from>
    <xdr:ext cx="405111" cy="259045"/>
    <xdr:sp macro="" textlink="">
      <xdr:nvSpPr>
        <xdr:cNvPr id="96" name="n_4mainValue有形固定資産減価償却率"/>
        <xdr:cNvSpPr txBox="1"/>
      </xdr:nvSpPr>
      <xdr:spPr>
        <a:xfrm>
          <a:off x="15627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債務償還比率は、類似団体と比較して高い水準にあるものの、第</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期美唄市総合計画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前期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基本計画と整合性を図りながら、市債発行の抑制及び債務負担の計画的な解消に努め、数値の低減を図る。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64244</xdr:rowOff>
    </xdr:from>
    <xdr:to>
      <xdr:col>76</xdr:col>
      <xdr:colOff>73025</xdr:colOff>
      <xdr:row>31</xdr:row>
      <xdr:rowOff>165844</xdr:rowOff>
    </xdr:to>
    <xdr:sp macro="" textlink="">
      <xdr:nvSpPr>
        <xdr:cNvPr id="143" name="楕円 142"/>
        <xdr:cNvSpPr/>
      </xdr:nvSpPr>
      <xdr:spPr>
        <a:xfrm>
          <a:off x="14744700" y="6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42671</xdr:rowOff>
    </xdr:from>
    <xdr:ext cx="469744" cy="259045"/>
    <xdr:sp macro="" textlink="">
      <xdr:nvSpPr>
        <xdr:cNvPr id="144" name="債務償還比率該当値テキスト"/>
        <xdr:cNvSpPr txBox="1"/>
      </xdr:nvSpPr>
      <xdr:spPr>
        <a:xfrm>
          <a:off x="14846300" y="61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22642</xdr:rowOff>
    </xdr:from>
    <xdr:to>
      <xdr:col>72</xdr:col>
      <xdr:colOff>123825</xdr:colOff>
      <xdr:row>32</xdr:row>
      <xdr:rowOff>124242</xdr:rowOff>
    </xdr:to>
    <xdr:sp macro="" textlink="">
      <xdr:nvSpPr>
        <xdr:cNvPr id="145" name="楕円 144"/>
        <xdr:cNvSpPr/>
      </xdr:nvSpPr>
      <xdr:spPr>
        <a:xfrm>
          <a:off x="14033500" y="628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115044</xdr:rowOff>
    </xdr:from>
    <xdr:to>
      <xdr:col>76</xdr:col>
      <xdr:colOff>22225</xdr:colOff>
      <xdr:row>32</xdr:row>
      <xdr:rowOff>73442</xdr:rowOff>
    </xdr:to>
    <xdr:cxnSp macro="">
      <xdr:nvCxnSpPr>
        <xdr:cNvPr id="146" name="直線コネクタ 145"/>
        <xdr:cNvCxnSpPr/>
      </xdr:nvCxnSpPr>
      <xdr:spPr>
        <a:xfrm flipV="1">
          <a:off x="14084300" y="6201519"/>
          <a:ext cx="711200" cy="1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45877</xdr:rowOff>
    </xdr:from>
    <xdr:to>
      <xdr:col>68</xdr:col>
      <xdr:colOff>123825</xdr:colOff>
      <xdr:row>32</xdr:row>
      <xdr:rowOff>147477</xdr:rowOff>
    </xdr:to>
    <xdr:sp macro="" textlink="">
      <xdr:nvSpPr>
        <xdr:cNvPr id="147" name="楕円 146"/>
        <xdr:cNvSpPr/>
      </xdr:nvSpPr>
      <xdr:spPr>
        <a:xfrm>
          <a:off x="13271500" y="63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73442</xdr:rowOff>
    </xdr:from>
    <xdr:to>
      <xdr:col>72</xdr:col>
      <xdr:colOff>73025</xdr:colOff>
      <xdr:row>32</xdr:row>
      <xdr:rowOff>96677</xdr:rowOff>
    </xdr:to>
    <xdr:cxnSp macro="">
      <xdr:nvCxnSpPr>
        <xdr:cNvPr id="148" name="直線コネクタ 147"/>
        <xdr:cNvCxnSpPr/>
      </xdr:nvCxnSpPr>
      <xdr:spPr>
        <a:xfrm flipV="1">
          <a:off x="13322300" y="6331367"/>
          <a:ext cx="7620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122470</xdr:rowOff>
    </xdr:from>
    <xdr:to>
      <xdr:col>64</xdr:col>
      <xdr:colOff>123825</xdr:colOff>
      <xdr:row>33</xdr:row>
      <xdr:rowOff>52620</xdr:rowOff>
    </xdr:to>
    <xdr:sp macro="" textlink="">
      <xdr:nvSpPr>
        <xdr:cNvPr id="149" name="楕円 148"/>
        <xdr:cNvSpPr/>
      </xdr:nvSpPr>
      <xdr:spPr>
        <a:xfrm>
          <a:off x="12509500" y="63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96677</xdr:rowOff>
    </xdr:from>
    <xdr:to>
      <xdr:col>68</xdr:col>
      <xdr:colOff>73025</xdr:colOff>
      <xdr:row>33</xdr:row>
      <xdr:rowOff>1820</xdr:rowOff>
    </xdr:to>
    <xdr:cxnSp macro="">
      <xdr:nvCxnSpPr>
        <xdr:cNvPr id="150" name="直線コネクタ 149"/>
        <xdr:cNvCxnSpPr/>
      </xdr:nvCxnSpPr>
      <xdr:spPr>
        <a:xfrm flipV="1">
          <a:off x="12560300" y="6354602"/>
          <a:ext cx="762000" cy="7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36110</xdr:rowOff>
    </xdr:from>
    <xdr:to>
      <xdr:col>60</xdr:col>
      <xdr:colOff>123825</xdr:colOff>
      <xdr:row>32</xdr:row>
      <xdr:rowOff>137710</xdr:rowOff>
    </xdr:to>
    <xdr:sp macro="" textlink="">
      <xdr:nvSpPr>
        <xdr:cNvPr id="151" name="楕円 150"/>
        <xdr:cNvSpPr/>
      </xdr:nvSpPr>
      <xdr:spPr>
        <a:xfrm>
          <a:off x="11747500" y="62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86910</xdr:rowOff>
    </xdr:from>
    <xdr:to>
      <xdr:col>64</xdr:col>
      <xdr:colOff>73025</xdr:colOff>
      <xdr:row>33</xdr:row>
      <xdr:rowOff>1820</xdr:rowOff>
    </xdr:to>
    <xdr:cxnSp macro="">
      <xdr:nvCxnSpPr>
        <xdr:cNvPr id="152" name="直線コネクタ 151"/>
        <xdr:cNvCxnSpPr/>
      </xdr:nvCxnSpPr>
      <xdr:spPr>
        <a:xfrm>
          <a:off x="11798300" y="634483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115369</xdr:rowOff>
    </xdr:from>
    <xdr:ext cx="560923" cy="259045"/>
    <xdr:sp macro="" textlink="">
      <xdr:nvSpPr>
        <xdr:cNvPr id="157" name="n_1mainValue債務償還比率"/>
        <xdr:cNvSpPr txBox="1"/>
      </xdr:nvSpPr>
      <xdr:spPr>
        <a:xfrm>
          <a:off x="13791138" y="63732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138604</xdr:rowOff>
    </xdr:from>
    <xdr:ext cx="560923" cy="259045"/>
    <xdr:sp macro="" textlink="">
      <xdr:nvSpPr>
        <xdr:cNvPr id="158" name="n_2mainValue債務償還比率"/>
        <xdr:cNvSpPr txBox="1"/>
      </xdr:nvSpPr>
      <xdr:spPr>
        <a:xfrm>
          <a:off x="13041838" y="63965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43747</xdr:rowOff>
    </xdr:from>
    <xdr:ext cx="560923" cy="259045"/>
    <xdr:sp macro="" textlink="">
      <xdr:nvSpPr>
        <xdr:cNvPr id="159" name="n_3mainValue債務償還比率"/>
        <xdr:cNvSpPr txBox="1"/>
      </xdr:nvSpPr>
      <xdr:spPr>
        <a:xfrm>
          <a:off x="12279838" y="6473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128837</xdr:rowOff>
    </xdr:from>
    <xdr:ext cx="560923" cy="259045"/>
    <xdr:sp macro="" textlink="">
      <xdr:nvSpPr>
        <xdr:cNvPr id="160" name="n_4mainValue債務償還比率"/>
        <xdr:cNvSpPr txBox="1"/>
      </xdr:nvSpPr>
      <xdr:spPr>
        <a:xfrm>
          <a:off x="11517838" y="63867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20,504
20,440
277.69
20,110,487
19,779,548
329,040
8,674,503
14,793,482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道路】&#10;有形固定資産減価償却率該当値テキスト"/>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5" name="楕円 74"/>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80010</xdr:rowOff>
    </xdr:to>
    <xdr:cxnSp macro="">
      <xdr:nvCxnSpPr>
        <xdr:cNvPr id="76" name="直線コネクタ 75"/>
        <xdr:cNvCxnSpPr/>
      </xdr:nvCxnSpPr>
      <xdr:spPr>
        <a:xfrm>
          <a:off x="3797300" y="65589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7" name="楕円 76"/>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43815</xdr:rowOff>
    </xdr:to>
    <xdr:cxnSp macro="">
      <xdr:nvCxnSpPr>
        <xdr:cNvPr id="78" name="直線コネクタ 77"/>
        <xdr:cNvCxnSpPr/>
      </xdr:nvCxnSpPr>
      <xdr:spPr>
        <a:xfrm>
          <a:off x="2908300" y="6522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9" name="楕円 78"/>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38</xdr:row>
      <xdr:rowOff>7620</xdr:rowOff>
    </xdr:to>
    <xdr:cxnSp macro="">
      <xdr:nvCxnSpPr>
        <xdr:cNvPr id="80" name="直線コネクタ 79"/>
        <xdr:cNvCxnSpPr/>
      </xdr:nvCxnSpPr>
      <xdr:spPr>
        <a:xfrm>
          <a:off x="2019300" y="648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142875</xdr:rowOff>
    </xdr:to>
    <xdr:cxnSp macro="">
      <xdr:nvCxnSpPr>
        <xdr:cNvPr id="82" name="直線コネクタ 81"/>
        <xdr:cNvCxnSpPr/>
      </xdr:nvCxnSpPr>
      <xdr:spPr>
        <a:xfrm>
          <a:off x="1130300" y="644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85742</xdr:rowOff>
    </xdr:from>
    <xdr:ext cx="405111" cy="259045"/>
    <xdr:sp macro="" textlink="">
      <xdr:nvSpPr>
        <xdr:cNvPr id="87" name="n_1main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8" name="n_2mainValue【道路】&#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9" name="n_3mainValue【道路】&#10;有形固定資産減価償却率"/>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117526</xdr:rowOff>
    </xdr:from>
    <xdr:to>
      <xdr:col>55</xdr:col>
      <xdr:colOff>50800</xdr:colOff>
      <xdr:row>41</xdr:row>
      <xdr:rowOff>47676</xdr:rowOff>
    </xdr:to>
    <xdr:sp macro="" textlink="">
      <xdr:nvSpPr>
        <xdr:cNvPr id="132" name="楕円 131"/>
        <xdr:cNvSpPr/>
      </xdr:nvSpPr>
      <xdr:spPr>
        <a:xfrm>
          <a:off x="10426700" y="69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95953</xdr:rowOff>
    </xdr:from>
    <xdr:ext cx="534377" cy="259045"/>
    <xdr:sp macro="" textlink="">
      <xdr:nvSpPr>
        <xdr:cNvPr id="133" name="【道路】&#10;一人当たり延長該当値テキスト"/>
        <xdr:cNvSpPr txBox="1"/>
      </xdr:nvSpPr>
      <xdr:spPr>
        <a:xfrm>
          <a:off x="10515600" y="695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123328</xdr:rowOff>
    </xdr:from>
    <xdr:to>
      <xdr:col>50</xdr:col>
      <xdr:colOff>165100</xdr:colOff>
      <xdr:row>41</xdr:row>
      <xdr:rowOff>53478</xdr:rowOff>
    </xdr:to>
    <xdr:sp macro="" textlink="">
      <xdr:nvSpPr>
        <xdr:cNvPr id="134" name="楕円 133"/>
        <xdr:cNvSpPr/>
      </xdr:nvSpPr>
      <xdr:spPr>
        <a:xfrm>
          <a:off x="9588500" y="698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168326</xdr:rowOff>
    </xdr:from>
    <xdr:to>
      <xdr:col>55</xdr:col>
      <xdr:colOff>0</xdr:colOff>
      <xdr:row>41</xdr:row>
      <xdr:rowOff>2678</xdr:rowOff>
    </xdr:to>
    <xdr:cxnSp macro="">
      <xdr:nvCxnSpPr>
        <xdr:cNvPr id="135" name="直線コネクタ 134"/>
        <xdr:cNvCxnSpPr/>
      </xdr:nvCxnSpPr>
      <xdr:spPr>
        <a:xfrm flipV="1">
          <a:off x="9639300" y="7026326"/>
          <a:ext cx="8382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129914</xdr:rowOff>
    </xdr:from>
    <xdr:to>
      <xdr:col>46</xdr:col>
      <xdr:colOff>38100</xdr:colOff>
      <xdr:row>41</xdr:row>
      <xdr:rowOff>60064</xdr:rowOff>
    </xdr:to>
    <xdr:sp macro="" textlink="">
      <xdr:nvSpPr>
        <xdr:cNvPr id="136" name="楕円 135"/>
        <xdr:cNvSpPr/>
      </xdr:nvSpPr>
      <xdr:spPr>
        <a:xfrm>
          <a:off x="8699500" y="69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2678</xdr:rowOff>
    </xdr:from>
    <xdr:to>
      <xdr:col>50</xdr:col>
      <xdr:colOff>114300</xdr:colOff>
      <xdr:row>41</xdr:row>
      <xdr:rowOff>9264</xdr:rowOff>
    </xdr:to>
    <xdr:cxnSp macro="">
      <xdr:nvCxnSpPr>
        <xdr:cNvPr id="137" name="直線コネクタ 136"/>
        <xdr:cNvCxnSpPr/>
      </xdr:nvCxnSpPr>
      <xdr:spPr>
        <a:xfrm flipV="1">
          <a:off x="8750300" y="7032128"/>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136086</xdr:rowOff>
    </xdr:from>
    <xdr:to>
      <xdr:col>41</xdr:col>
      <xdr:colOff>101600</xdr:colOff>
      <xdr:row>41</xdr:row>
      <xdr:rowOff>66236</xdr:rowOff>
    </xdr:to>
    <xdr:sp macro="" textlink="">
      <xdr:nvSpPr>
        <xdr:cNvPr id="138" name="楕円 137"/>
        <xdr:cNvSpPr/>
      </xdr:nvSpPr>
      <xdr:spPr>
        <a:xfrm>
          <a:off x="7810500" y="69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9264</xdr:rowOff>
    </xdr:from>
    <xdr:to>
      <xdr:col>45</xdr:col>
      <xdr:colOff>177800</xdr:colOff>
      <xdr:row>41</xdr:row>
      <xdr:rowOff>15436</xdr:rowOff>
    </xdr:to>
    <xdr:cxnSp macro="">
      <xdr:nvCxnSpPr>
        <xdr:cNvPr id="139" name="直線コネクタ 138"/>
        <xdr:cNvCxnSpPr/>
      </xdr:nvCxnSpPr>
      <xdr:spPr>
        <a:xfrm flipV="1">
          <a:off x="7861300" y="703871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139635</xdr:rowOff>
    </xdr:from>
    <xdr:to>
      <xdr:col>36</xdr:col>
      <xdr:colOff>165100</xdr:colOff>
      <xdr:row>41</xdr:row>
      <xdr:rowOff>69785</xdr:rowOff>
    </xdr:to>
    <xdr:sp macro="" textlink="">
      <xdr:nvSpPr>
        <xdr:cNvPr id="140" name="楕円 139"/>
        <xdr:cNvSpPr/>
      </xdr:nvSpPr>
      <xdr:spPr>
        <a:xfrm>
          <a:off x="6921500" y="69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15436</xdr:rowOff>
    </xdr:from>
    <xdr:to>
      <xdr:col>41</xdr:col>
      <xdr:colOff>50800</xdr:colOff>
      <xdr:row>41</xdr:row>
      <xdr:rowOff>18985</xdr:rowOff>
    </xdr:to>
    <xdr:cxnSp macro="">
      <xdr:nvCxnSpPr>
        <xdr:cNvPr id="141" name="直線コネクタ 140"/>
        <xdr:cNvCxnSpPr/>
      </xdr:nvCxnSpPr>
      <xdr:spPr>
        <a:xfrm flipV="1">
          <a:off x="6972300" y="7044886"/>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44605</xdr:rowOff>
    </xdr:from>
    <xdr:ext cx="534377" cy="259045"/>
    <xdr:sp macro="" textlink="">
      <xdr:nvSpPr>
        <xdr:cNvPr id="146" name="n_1mainValue【道路】&#10;一人当たり延長"/>
        <xdr:cNvSpPr txBox="1"/>
      </xdr:nvSpPr>
      <xdr:spPr>
        <a:xfrm>
          <a:off x="9359411" y="707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51191</xdr:rowOff>
    </xdr:from>
    <xdr:ext cx="534377" cy="259045"/>
    <xdr:sp macro="" textlink="">
      <xdr:nvSpPr>
        <xdr:cNvPr id="147" name="n_2mainValue【道路】&#10;一人当たり延長"/>
        <xdr:cNvSpPr txBox="1"/>
      </xdr:nvSpPr>
      <xdr:spPr>
        <a:xfrm>
          <a:off x="8483111" y="70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57363</xdr:rowOff>
    </xdr:from>
    <xdr:ext cx="534377" cy="259045"/>
    <xdr:sp macro="" textlink="">
      <xdr:nvSpPr>
        <xdr:cNvPr id="148" name="n_3mainValue【道路】&#10;一人当たり延長"/>
        <xdr:cNvSpPr txBox="1"/>
      </xdr:nvSpPr>
      <xdr:spPr>
        <a:xfrm>
          <a:off x="7594111" y="708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60912</xdr:rowOff>
    </xdr:from>
    <xdr:ext cx="534377" cy="259045"/>
    <xdr:sp macro="" textlink="">
      <xdr:nvSpPr>
        <xdr:cNvPr id="149" name="n_4mainValue【道路】&#10;一人当たり延長"/>
        <xdr:cNvSpPr txBox="1"/>
      </xdr:nvSpPr>
      <xdr:spPr>
        <a:xfrm>
          <a:off x="6705111" y="7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80645</xdr:rowOff>
    </xdr:from>
    <xdr:to>
      <xdr:col>24</xdr:col>
      <xdr:colOff>114300</xdr:colOff>
      <xdr:row>56</xdr:row>
      <xdr:rowOff>10795</xdr:rowOff>
    </xdr:to>
    <xdr:sp macro="" textlink="">
      <xdr:nvSpPr>
        <xdr:cNvPr id="189" name="楕円 188"/>
        <xdr:cNvSpPr/>
      </xdr:nvSpPr>
      <xdr:spPr>
        <a:xfrm>
          <a:off x="45847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16527</xdr:rowOff>
    </xdr:from>
    <xdr:ext cx="340478" cy="259045"/>
    <xdr:sp macro="" textlink="">
      <xdr:nvSpPr>
        <xdr:cNvPr id="190" name="【橋りょう・トンネル】&#10;有形固定資産減価償却率該当値テキスト"/>
        <xdr:cNvSpPr txBox="1"/>
      </xdr:nvSpPr>
      <xdr:spPr>
        <a:xfrm>
          <a:off x="4673600" y="9446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69215</xdr:rowOff>
    </xdr:from>
    <xdr:to>
      <xdr:col>20</xdr:col>
      <xdr:colOff>38100</xdr:colOff>
      <xdr:row>55</xdr:row>
      <xdr:rowOff>170815</xdr:rowOff>
    </xdr:to>
    <xdr:sp macro="" textlink="">
      <xdr:nvSpPr>
        <xdr:cNvPr id="191" name="楕円 190"/>
        <xdr:cNvSpPr/>
      </xdr:nvSpPr>
      <xdr:spPr>
        <a:xfrm>
          <a:off x="3746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120015</xdr:rowOff>
    </xdr:from>
    <xdr:to>
      <xdr:col>24</xdr:col>
      <xdr:colOff>63500</xdr:colOff>
      <xdr:row>55</xdr:row>
      <xdr:rowOff>131445</xdr:rowOff>
    </xdr:to>
    <xdr:cxnSp macro="">
      <xdr:nvCxnSpPr>
        <xdr:cNvPr id="192" name="直線コネクタ 191"/>
        <xdr:cNvCxnSpPr/>
      </xdr:nvCxnSpPr>
      <xdr:spPr>
        <a:xfrm>
          <a:off x="3797300" y="95497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55880</xdr:rowOff>
    </xdr:from>
    <xdr:to>
      <xdr:col>15</xdr:col>
      <xdr:colOff>101600</xdr:colOff>
      <xdr:row>55</xdr:row>
      <xdr:rowOff>157480</xdr:rowOff>
    </xdr:to>
    <xdr:sp macro="" textlink="">
      <xdr:nvSpPr>
        <xdr:cNvPr id="193" name="楕円 192"/>
        <xdr:cNvSpPr/>
      </xdr:nvSpPr>
      <xdr:spPr>
        <a:xfrm>
          <a:off x="2857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106680</xdr:rowOff>
    </xdr:from>
    <xdr:to>
      <xdr:col>19</xdr:col>
      <xdr:colOff>177800</xdr:colOff>
      <xdr:row>55</xdr:row>
      <xdr:rowOff>120015</xdr:rowOff>
    </xdr:to>
    <xdr:cxnSp macro="">
      <xdr:nvCxnSpPr>
        <xdr:cNvPr id="194" name="直線コネクタ 193"/>
        <xdr:cNvCxnSpPr/>
      </xdr:nvCxnSpPr>
      <xdr:spPr>
        <a:xfrm>
          <a:off x="2908300" y="95364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76835</xdr:rowOff>
    </xdr:from>
    <xdr:to>
      <xdr:col>10</xdr:col>
      <xdr:colOff>165100</xdr:colOff>
      <xdr:row>56</xdr:row>
      <xdr:rowOff>6985</xdr:rowOff>
    </xdr:to>
    <xdr:sp macro="" textlink="">
      <xdr:nvSpPr>
        <xdr:cNvPr id="195" name="楕円 194"/>
        <xdr:cNvSpPr/>
      </xdr:nvSpPr>
      <xdr:spPr>
        <a:xfrm>
          <a:off x="1968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106680</xdr:rowOff>
    </xdr:from>
    <xdr:to>
      <xdr:col>15</xdr:col>
      <xdr:colOff>50800</xdr:colOff>
      <xdr:row>55</xdr:row>
      <xdr:rowOff>127635</xdr:rowOff>
    </xdr:to>
    <xdr:cxnSp macro="">
      <xdr:nvCxnSpPr>
        <xdr:cNvPr id="196" name="直線コネクタ 195"/>
        <xdr:cNvCxnSpPr/>
      </xdr:nvCxnSpPr>
      <xdr:spPr>
        <a:xfrm flipV="1">
          <a:off x="2019300" y="95364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44450</xdr:rowOff>
    </xdr:from>
    <xdr:to>
      <xdr:col>6</xdr:col>
      <xdr:colOff>38100</xdr:colOff>
      <xdr:row>55</xdr:row>
      <xdr:rowOff>146050</xdr:rowOff>
    </xdr:to>
    <xdr:sp macro="" textlink="">
      <xdr:nvSpPr>
        <xdr:cNvPr id="197" name="楕円 196"/>
        <xdr:cNvSpPr/>
      </xdr:nvSpPr>
      <xdr:spPr>
        <a:xfrm>
          <a:off x="1079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95250</xdr:rowOff>
    </xdr:from>
    <xdr:to>
      <xdr:col>10</xdr:col>
      <xdr:colOff>114300</xdr:colOff>
      <xdr:row>55</xdr:row>
      <xdr:rowOff>127635</xdr:rowOff>
    </xdr:to>
    <xdr:cxnSp macro="">
      <xdr:nvCxnSpPr>
        <xdr:cNvPr id="198" name="直線コネクタ 197"/>
        <xdr:cNvCxnSpPr/>
      </xdr:nvCxnSpPr>
      <xdr:spPr>
        <a:xfrm>
          <a:off x="1130300" y="9525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15892</xdr:rowOff>
    </xdr:from>
    <xdr:ext cx="340478" cy="259045"/>
    <xdr:sp macro="" textlink="">
      <xdr:nvSpPr>
        <xdr:cNvPr id="203" name="n_1mainValue【橋りょう・トンネル】&#10;有形固定資産減価償却率"/>
        <xdr:cNvSpPr txBox="1"/>
      </xdr:nvSpPr>
      <xdr:spPr>
        <a:xfrm>
          <a:off x="3614361" y="92741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2557</xdr:rowOff>
    </xdr:from>
    <xdr:ext cx="340478" cy="259045"/>
    <xdr:sp macro="" textlink="">
      <xdr:nvSpPr>
        <xdr:cNvPr id="204" name="n_2mainValue【橋りょう・トンネル】&#10;有形固定資産減価償却率"/>
        <xdr:cNvSpPr txBox="1"/>
      </xdr:nvSpPr>
      <xdr:spPr>
        <a:xfrm>
          <a:off x="2738061" y="9260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23512</xdr:rowOff>
    </xdr:from>
    <xdr:ext cx="340478" cy="259045"/>
    <xdr:sp macro="" textlink="">
      <xdr:nvSpPr>
        <xdr:cNvPr id="205" name="n_3mainValue【橋りょう・トンネル】&#10;有形固定資産減価償却率"/>
        <xdr:cNvSpPr txBox="1"/>
      </xdr:nvSpPr>
      <xdr:spPr>
        <a:xfrm>
          <a:off x="1849061" y="9281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162577</xdr:rowOff>
    </xdr:from>
    <xdr:ext cx="340478" cy="259045"/>
    <xdr:sp macro="" textlink="">
      <xdr:nvSpPr>
        <xdr:cNvPr id="206" name="n_4mainValue【橋りょう・トンネル】&#10;有形固定資産減価償却率"/>
        <xdr:cNvSpPr txBox="1"/>
      </xdr:nvSpPr>
      <xdr:spPr>
        <a:xfrm>
          <a:off x="960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9262</xdr:rowOff>
    </xdr:from>
    <xdr:to>
      <xdr:col>55</xdr:col>
      <xdr:colOff>50800</xdr:colOff>
      <xdr:row>64</xdr:row>
      <xdr:rowOff>110862</xdr:rowOff>
    </xdr:to>
    <xdr:sp macro="" textlink="">
      <xdr:nvSpPr>
        <xdr:cNvPr id="246" name="楕円 245"/>
        <xdr:cNvSpPr/>
      </xdr:nvSpPr>
      <xdr:spPr>
        <a:xfrm>
          <a:off x="10426700" y="109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95639</xdr:rowOff>
    </xdr:from>
    <xdr:ext cx="534377" cy="259045"/>
    <xdr:sp macro="" textlink="">
      <xdr:nvSpPr>
        <xdr:cNvPr id="247" name="【橋りょう・トンネル】&#10;一人当たり有形固定資産（償却資産）額該当値テキスト"/>
        <xdr:cNvSpPr txBox="1"/>
      </xdr:nvSpPr>
      <xdr:spPr>
        <a:xfrm>
          <a:off x="10515600" y="108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16121</xdr:rowOff>
    </xdr:from>
    <xdr:to>
      <xdr:col>50</xdr:col>
      <xdr:colOff>165100</xdr:colOff>
      <xdr:row>64</xdr:row>
      <xdr:rowOff>117721</xdr:rowOff>
    </xdr:to>
    <xdr:sp macro="" textlink="">
      <xdr:nvSpPr>
        <xdr:cNvPr id="248" name="楕円 247"/>
        <xdr:cNvSpPr/>
      </xdr:nvSpPr>
      <xdr:spPr>
        <a:xfrm>
          <a:off x="9588500" y="1098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60062</xdr:rowOff>
    </xdr:from>
    <xdr:to>
      <xdr:col>55</xdr:col>
      <xdr:colOff>0</xdr:colOff>
      <xdr:row>64</xdr:row>
      <xdr:rowOff>66921</xdr:rowOff>
    </xdr:to>
    <xdr:cxnSp macro="">
      <xdr:nvCxnSpPr>
        <xdr:cNvPr id="249" name="直線コネクタ 248"/>
        <xdr:cNvCxnSpPr/>
      </xdr:nvCxnSpPr>
      <xdr:spPr>
        <a:xfrm flipV="1">
          <a:off x="9639300" y="1103286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20444</xdr:rowOff>
    </xdr:from>
    <xdr:to>
      <xdr:col>46</xdr:col>
      <xdr:colOff>38100</xdr:colOff>
      <xdr:row>64</xdr:row>
      <xdr:rowOff>122044</xdr:rowOff>
    </xdr:to>
    <xdr:sp macro="" textlink="">
      <xdr:nvSpPr>
        <xdr:cNvPr id="250" name="楕円 249"/>
        <xdr:cNvSpPr/>
      </xdr:nvSpPr>
      <xdr:spPr>
        <a:xfrm>
          <a:off x="8699500" y="109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66921</xdr:rowOff>
    </xdr:from>
    <xdr:to>
      <xdr:col>50</xdr:col>
      <xdr:colOff>114300</xdr:colOff>
      <xdr:row>64</xdr:row>
      <xdr:rowOff>71244</xdr:rowOff>
    </xdr:to>
    <xdr:cxnSp macro="">
      <xdr:nvCxnSpPr>
        <xdr:cNvPr id="251" name="直線コネクタ 250"/>
        <xdr:cNvCxnSpPr/>
      </xdr:nvCxnSpPr>
      <xdr:spPr>
        <a:xfrm flipV="1">
          <a:off x="8750300" y="11039721"/>
          <a:ext cx="8890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24564</xdr:rowOff>
    </xdr:from>
    <xdr:to>
      <xdr:col>41</xdr:col>
      <xdr:colOff>101600</xdr:colOff>
      <xdr:row>64</xdr:row>
      <xdr:rowOff>126164</xdr:rowOff>
    </xdr:to>
    <xdr:sp macro="" textlink="">
      <xdr:nvSpPr>
        <xdr:cNvPr id="252" name="楕円 251"/>
        <xdr:cNvSpPr/>
      </xdr:nvSpPr>
      <xdr:spPr>
        <a:xfrm>
          <a:off x="7810500" y="109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71244</xdr:rowOff>
    </xdr:from>
    <xdr:to>
      <xdr:col>45</xdr:col>
      <xdr:colOff>177800</xdr:colOff>
      <xdr:row>64</xdr:row>
      <xdr:rowOff>75364</xdr:rowOff>
    </xdr:to>
    <xdr:cxnSp macro="">
      <xdr:nvCxnSpPr>
        <xdr:cNvPr id="253" name="直線コネクタ 252"/>
        <xdr:cNvCxnSpPr/>
      </xdr:nvCxnSpPr>
      <xdr:spPr>
        <a:xfrm flipV="1">
          <a:off x="7861300" y="11044044"/>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24581</xdr:rowOff>
    </xdr:from>
    <xdr:to>
      <xdr:col>36</xdr:col>
      <xdr:colOff>165100</xdr:colOff>
      <xdr:row>64</xdr:row>
      <xdr:rowOff>126181</xdr:rowOff>
    </xdr:to>
    <xdr:sp macro="" textlink="">
      <xdr:nvSpPr>
        <xdr:cNvPr id="254" name="楕円 253"/>
        <xdr:cNvSpPr/>
      </xdr:nvSpPr>
      <xdr:spPr>
        <a:xfrm>
          <a:off x="6921500" y="109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75364</xdr:rowOff>
    </xdr:from>
    <xdr:to>
      <xdr:col>41</xdr:col>
      <xdr:colOff>50800</xdr:colOff>
      <xdr:row>64</xdr:row>
      <xdr:rowOff>75381</xdr:rowOff>
    </xdr:to>
    <xdr:cxnSp macro="">
      <xdr:nvCxnSpPr>
        <xdr:cNvPr id="255" name="直線コネクタ 254"/>
        <xdr:cNvCxnSpPr/>
      </xdr:nvCxnSpPr>
      <xdr:spPr>
        <a:xfrm flipV="1">
          <a:off x="6972300" y="11048164"/>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108848</xdr:rowOff>
    </xdr:from>
    <xdr:ext cx="534377" cy="259045"/>
    <xdr:sp macro="" textlink="">
      <xdr:nvSpPr>
        <xdr:cNvPr id="260" name="n_1mainValue【橋りょう・トンネル】&#10;一人当たり有形固定資産（償却資産）額"/>
        <xdr:cNvSpPr txBox="1"/>
      </xdr:nvSpPr>
      <xdr:spPr>
        <a:xfrm>
          <a:off x="9359411" y="1108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113171</xdr:rowOff>
    </xdr:from>
    <xdr:ext cx="469744" cy="259045"/>
    <xdr:sp macro="" textlink="">
      <xdr:nvSpPr>
        <xdr:cNvPr id="261" name="n_2mainValue【橋りょう・トンネル】&#10;一人当たり有形固定資産（償却資産）額"/>
        <xdr:cNvSpPr txBox="1"/>
      </xdr:nvSpPr>
      <xdr:spPr>
        <a:xfrm>
          <a:off x="8515428" y="110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117291</xdr:rowOff>
    </xdr:from>
    <xdr:ext cx="469744" cy="259045"/>
    <xdr:sp macro="" textlink="">
      <xdr:nvSpPr>
        <xdr:cNvPr id="262" name="n_3mainValue【橋りょう・トンネル】&#10;一人当たり有形固定資産（償却資産）額"/>
        <xdr:cNvSpPr txBox="1"/>
      </xdr:nvSpPr>
      <xdr:spPr>
        <a:xfrm>
          <a:off x="7626428" y="1109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117308</xdr:rowOff>
    </xdr:from>
    <xdr:ext cx="469744" cy="259045"/>
    <xdr:sp macro="" textlink="">
      <xdr:nvSpPr>
        <xdr:cNvPr id="263" name="n_4mainValue【橋りょう・トンネル】&#10;一人当たり有形固定資産（償却資産）額"/>
        <xdr:cNvSpPr txBox="1"/>
      </xdr:nvSpPr>
      <xdr:spPr>
        <a:xfrm>
          <a:off x="6737428" y="1109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304" name="楕円 303"/>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36847</xdr:rowOff>
    </xdr:from>
    <xdr:ext cx="405111" cy="259045"/>
    <xdr:sp macro="" textlink="">
      <xdr:nvSpPr>
        <xdr:cNvPr id="305" name="【公営住宅】&#10;有形固定資産減価償却率該当値テキスト"/>
        <xdr:cNvSpPr txBox="1"/>
      </xdr:nvSpPr>
      <xdr:spPr>
        <a:xfrm>
          <a:off x="4673600"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306" name="楕円 305"/>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64770</xdr:rowOff>
    </xdr:to>
    <xdr:cxnSp macro="">
      <xdr:nvCxnSpPr>
        <xdr:cNvPr id="307" name="直線コネクタ 306"/>
        <xdr:cNvCxnSpPr/>
      </xdr:nvCxnSpPr>
      <xdr:spPr>
        <a:xfrm>
          <a:off x="3797300" y="14089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8" name="楕円 307"/>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30480</xdr:rowOff>
    </xdr:to>
    <xdr:cxnSp macro="">
      <xdr:nvCxnSpPr>
        <xdr:cNvPr id="309" name="直線コネクタ 308"/>
        <xdr:cNvCxnSpPr/>
      </xdr:nvCxnSpPr>
      <xdr:spPr>
        <a:xfrm>
          <a:off x="2908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84455</xdr:rowOff>
    </xdr:from>
    <xdr:to>
      <xdr:col>10</xdr:col>
      <xdr:colOff>165100</xdr:colOff>
      <xdr:row>82</xdr:row>
      <xdr:rowOff>14605</xdr:rowOff>
    </xdr:to>
    <xdr:sp macro="" textlink="">
      <xdr:nvSpPr>
        <xdr:cNvPr id="310" name="楕円 309"/>
        <xdr:cNvSpPr/>
      </xdr:nvSpPr>
      <xdr:spPr>
        <a:xfrm>
          <a:off x="196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135255</xdr:rowOff>
    </xdr:from>
    <xdr:to>
      <xdr:col>15</xdr:col>
      <xdr:colOff>50800</xdr:colOff>
      <xdr:row>81</xdr:row>
      <xdr:rowOff>169545</xdr:rowOff>
    </xdr:to>
    <xdr:cxnSp macro="">
      <xdr:nvCxnSpPr>
        <xdr:cNvPr id="311" name="直線コネクタ 310"/>
        <xdr:cNvCxnSpPr/>
      </xdr:nvCxnSpPr>
      <xdr:spPr>
        <a:xfrm>
          <a:off x="2019300" y="1402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42545</xdr:rowOff>
    </xdr:from>
    <xdr:to>
      <xdr:col>6</xdr:col>
      <xdr:colOff>38100</xdr:colOff>
      <xdr:row>81</xdr:row>
      <xdr:rowOff>144145</xdr:rowOff>
    </xdr:to>
    <xdr:sp macro="" textlink="">
      <xdr:nvSpPr>
        <xdr:cNvPr id="312" name="楕円 311"/>
        <xdr:cNvSpPr/>
      </xdr:nvSpPr>
      <xdr:spPr>
        <a:xfrm>
          <a:off x="1079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93345</xdr:rowOff>
    </xdr:from>
    <xdr:to>
      <xdr:col>10</xdr:col>
      <xdr:colOff>114300</xdr:colOff>
      <xdr:row>81</xdr:row>
      <xdr:rowOff>135255</xdr:rowOff>
    </xdr:to>
    <xdr:cxnSp macro="">
      <xdr:nvCxnSpPr>
        <xdr:cNvPr id="313" name="直線コネクタ 312"/>
        <xdr:cNvCxnSpPr/>
      </xdr:nvCxnSpPr>
      <xdr:spPr>
        <a:xfrm>
          <a:off x="1130300" y="1398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97807</xdr:rowOff>
    </xdr:from>
    <xdr:ext cx="405111" cy="259045"/>
    <xdr:sp macro="" textlink="">
      <xdr:nvSpPr>
        <xdr:cNvPr id="318" name="n_1main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9" name="n_2mainValue【公営住宅】&#10;有形固定資産減価償却率"/>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20" name="n_3mainValue【公営住宅】&#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21" name="n_4mainValue【公営住宅】&#10;有形固定資産減価償却率"/>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143250</xdr:rowOff>
    </xdr:from>
    <xdr:to>
      <xdr:col>55</xdr:col>
      <xdr:colOff>50800</xdr:colOff>
      <xdr:row>85</xdr:row>
      <xdr:rowOff>73400</xdr:rowOff>
    </xdr:to>
    <xdr:sp macro="" textlink="">
      <xdr:nvSpPr>
        <xdr:cNvPr id="359" name="楕円 358"/>
        <xdr:cNvSpPr/>
      </xdr:nvSpPr>
      <xdr:spPr>
        <a:xfrm>
          <a:off x="10426700" y="145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166127</xdr:rowOff>
    </xdr:from>
    <xdr:ext cx="469744" cy="259045"/>
    <xdr:sp macro="" textlink="">
      <xdr:nvSpPr>
        <xdr:cNvPr id="360" name="【公営住宅】&#10;一人当たり面積該当値テキスト"/>
        <xdr:cNvSpPr txBox="1"/>
      </xdr:nvSpPr>
      <xdr:spPr>
        <a:xfrm>
          <a:off x="10515600" y="1439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147503</xdr:rowOff>
    </xdr:from>
    <xdr:to>
      <xdr:col>50</xdr:col>
      <xdr:colOff>165100</xdr:colOff>
      <xdr:row>85</xdr:row>
      <xdr:rowOff>77653</xdr:rowOff>
    </xdr:to>
    <xdr:sp macro="" textlink="">
      <xdr:nvSpPr>
        <xdr:cNvPr id="361" name="楕円 360"/>
        <xdr:cNvSpPr/>
      </xdr:nvSpPr>
      <xdr:spPr>
        <a:xfrm>
          <a:off x="9588500" y="145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22600</xdr:rowOff>
    </xdr:from>
    <xdr:to>
      <xdr:col>55</xdr:col>
      <xdr:colOff>0</xdr:colOff>
      <xdr:row>85</xdr:row>
      <xdr:rowOff>26853</xdr:rowOff>
    </xdr:to>
    <xdr:cxnSp macro="">
      <xdr:nvCxnSpPr>
        <xdr:cNvPr id="362" name="直線コネクタ 361"/>
        <xdr:cNvCxnSpPr/>
      </xdr:nvCxnSpPr>
      <xdr:spPr>
        <a:xfrm flipV="1">
          <a:off x="9639300" y="14595850"/>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152121</xdr:rowOff>
    </xdr:from>
    <xdr:to>
      <xdr:col>46</xdr:col>
      <xdr:colOff>38100</xdr:colOff>
      <xdr:row>85</xdr:row>
      <xdr:rowOff>82271</xdr:rowOff>
    </xdr:to>
    <xdr:sp macro="" textlink="">
      <xdr:nvSpPr>
        <xdr:cNvPr id="363" name="楕円 362"/>
        <xdr:cNvSpPr/>
      </xdr:nvSpPr>
      <xdr:spPr>
        <a:xfrm>
          <a:off x="8699500" y="145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26853</xdr:rowOff>
    </xdr:from>
    <xdr:to>
      <xdr:col>50</xdr:col>
      <xdr:colOff>114300</xdr:colOff>
      <xdr:row>85</xdr:row>
      <xdr:rowOff>31471</xdr:rowOff>
    </xdr:to>
    <xdr:cxnSp macro="">
      <xdr:nvCxnSpPr>
        <xdr:cNvPr id="364" name="直線コネクタ 363"/>
        <xdr:cNvCxnSpPr/>
      </xdr:nvCxnSpPr>
      <xdr:spPr>
        <a:xfrm flipV="1">
          <a:off x="8750300" y="14600103"/>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157012</xdr:rowOff>
    </xdr:from>
    <xdr:to>
      <xdr:col>41</xdr:col>
      <xdr:colOff>101600</xdr:colOff>
      <xdr:row>85</xdr:row>
      <xdr:rowOff>87162</xdr:rowOff>
    </xdr:to>
    <xdr:sp macro="" textlink="">
      <xdr:nvSpPr>
        <xdr:cNvPr id="365" name="楕円 364"/>
        <xdr:cNvSpPr/>
      </xdr:nvSpPr>
      <xdr:spPr>
        <a:xfrm>
          <a:off x="7810500" y="1455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31471</xdr:rowOff>
    </xdr:from>
    <xdr:to>
      <xdr:col>45</xdr:col>
      <xdr:colOff>177800</xdr:colOff>
      <xdr:row>85</xdr:row>
      <xdr:rowOff>36362</xdr:rowOff>
    </xdr:to>
    <xdr:cxnSp macro="">
      <xdr:nvCxnSpPr>
        <xdr:cNvPr id="366" name="直線コネクタ 365"/>
        <xdr:cNvCxnSpPr/>
      </xdr:nvCxnSpPr>
      <xdr:spPr>
        <a:xfrm flipV="1">
          <a:off x="7861300" y="14604721"/>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160899</xdr:rowOff>
    </xdr:from>
    <xdr:to>
      <xdr:col>36</xdr:col>
      <xdr:colOff>165100</xdr:colOff>
      <xdr:row>85</xdr:row>
      <xdr:rowOff>91049</xdr:rowOff>
    </xdr:to>
    <xdr:sp macro="" textlink="">
      <xdr:nvSpPr>
        <xdr:cNvPr id="367" name="楕円 366"/>
        <xdr:cNvSpPr/>
      </xdr:nvSpPr>
      <xdr:spPr>
        <a:xfrm>
          <a:off x="6921500" y="145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36362</xdr:rowOff>
    </xdr:from>
    <xdr:to>
      <xdr:col>41</xdr:col>
      <xdr:colOff>50800</xdr:colOff>
      <xdr:row>85</xdr:row>
      <xdr:rowOff>40249</xdr:rowOff>
    </xdr:to>
    <xdr:cxnSp macro="">
      <xdr:nvCxnSpPr>
        <xdr:cNvPr id="368" name="直線コネクタ 367"/>
        <xdr:cNvCxnSpPr/>
      </xdr:nvCxnSpPr>
      <xdr:spPr>
        <a:xfrm flipV="1">
          <a:off x="6972300" y="1460961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94180</xdr:rowOff>
    </xdr:from>
    <xdr:ext cx="469744" cy="259045"/>
    <xdr:sp macro="" textlink="">
      <xdr:nvSpPr>
        <xdr:cNvPr id="373" name="n_1mainValue【公営住宅】&#10;一人当たり面積"/>
        <xdr:cNvSpPr txBox="1"/>
      </xdr:nvSpPr>
      <xdr:spPr>
        <a:xfrm>
          <a:off x="9391727" y="1432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98798</xdr:rowOff>
    </xdr:from>
    <xdr:ext cx="469744" cy="259045"/>
    <xdr:sp macro="" textlink="">
      <xdr:nvSpPr>
        <xdr:cNvPr id="374" name="n_2mainValue【公営住宅】&#10;一人当たり面積"/>
        <xdr:cNvSpPr txBox="1"/>
      </xdr:nvSpPr>
      <xdr:spPr>
        <a:xfrm>
          <a:off x="85154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103689</xdr:rowOff>
    </xdr:from>
    <xdr:ext cx="469744" cy="259045"/>
    <xdr:sp macro="" textlink="">
      <xdr:nvSpPr>
        <xdr:cNvPr id="375" name="n_3mainValue【公営住宅】&#10;一人当たり面積"/>
        <xdr:cNvSpPr txBox="1"/>
      </xdr:nvSpPr>
      <xdr:spPr>
        <a:xfrm>
          <a:off x="7626427" y="1433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107576</xdr:rowOff>
    </xdr:from>
    <xdr:ext cx="469744" cy="259045"/>
    <xdr:sp macro="" textlink="">
      <xdr:nvSpPr>
        <xdr:cNvPr id="376" name="n_4mainValue【公営住宅】&#10;一人当たり面積"/>
        <xdr:cNvSpPr txBox="1"/>
      </xdr:nvSpPr>
      <xdr:spPr>
        <a:xfrm>
          <a:off x="6737427" y="143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34" name="楕円 433"/>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35" name="【認定こども園・幼稚園・保育所】&#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64588</xdr:rowOff>
    </xdr:from>
    <xdr:to>
      <xdr:col>81</xdr:col>
      <xdr:colOff>101600</xdr:colOff>
      <xdr:row>39</xdr:row>
      <xdr:rowOff>166188</xdr:rowOff>
    </xdr:to>
    <xdr:sp macro="" textlink="">
      <xdr:nvSpPr>
        <xdr:cNvPr id="436" name="楕円 435"/>
        <xdr:cNvSpPr/>
      </xdr:nvSpPr>
      <xdr:spPr>
        <a:xfrm>
          <a:off x="15430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115388</xdr:rowOff>
    </xdr:from>
    <xdr:to>
      <xdr:col>85</xdr:col>
      <xdr:colOff>127000</xdr:colOff>
      <xdr:row>39</xdr:row>
      <xdr:rowOff>144780</xdr:rowOff>
    </xdr:to>
    <xdr:cxnSp macro="">
      <xdr:nvCxnSpPr>
        <xdr:cNvPr id="437" name="直線コネクタ 436"/>
        <xdr:cNvCxnSpPr/>
      </xdr:nvCxnSpPr>
      <xdr:spPr>
        <a:xfrm>
          <a:off x="15481300" y="68019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438" name="楕円 437"/>
        <xdr:cNvSpPr/>
      </xdr:nvSpPr>
      <xdr:spPr>
        <a:xfrm>
          <a:off x="1454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149678</xdr:rowOff>
    </xdr:to>
    <xdr:cxnSp macro="">
      <xdr:nvCxnSpPr>
        <xdr:cNvPr id="439" name="直線コネクタ 438"/>
        <xdr:cNvCxnSpPr/>
      </xdr:nvCxnSpPr>
      <xdr:spPr>
        <a:xfrm flipV="1">
          <a:off x="14592300" y="68019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40" name="楕円 439"/>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39</xdr:row>
      <xdr:rowOff>149678</xdr:rowOff>
    </xdr:to>
    <xdr:cxnSp macro="">
      <xdr:nvCxnSpPr>
        <xdr:cNvPr id="441" name="直線コネクタ 440"/>
        <xdr:cNvCxnSpPr/>
      </xdr:nvCxnSpPr>
      <xdr:spPr>
        <a:xfrm>
          <a:off x="13703300" y="68084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95613</xdr:rowOff>
    </xdr:from>
    <xdr:to>
      <xdr:col>67</xdr:col>
      <xdr:colOff>101600</xdr:colOff>
      <xdr:row>40</xdr:row>
      <xdr:rowOff>25763</xdr:rowOff>
    </xdr:to>
    <xdr:sp macro="" textlink="">
      <xdr:nvSpPr>
        <xdr:cNvPr id="442" name="楕円 441"/>
        <xdr:cNvSpPr/>
      </xdr:nvSpPr>
      <xdr:spPr>
        <a:xfrm>
          <a:off x="12763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146413</xdr:rowOff>
    </xdr:to>
    <xdr:cxnSp macro="">
      <xdr:nvCxnSpPr>
        <xdr:cNvPr id="443" name="直線コネクタ 442"/>
        <xdr:cNvCxnSpPr/>
      </xdr:nvCxnSpPr>
      <xdr:spPr>
        <a:xfrm flipV="1">
          <a:off x="12814300" y="68084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157315</xdr:rowOff>
    </xdr:from>
    <xdr:ext cx="405111" cy="259045"/>
    <xdr:sp macro="" textlink="">
      <xdr:nvSpPr>
        <xdr:cNvPr id="448" name="n_1mainValue【認定こども園・幼稚園・保育所】&#10;有形固定資産減価償却率"/>
        <xdr:cNvSpPr txBox="1"/>
      </xdr:nvSpPr>
      <xdr:spPr>
        <a:xfrm>
          <a:off x="15266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449" name="n_2mainValue【認定こども園・幼稚園・保育所】&#10;有形固定資産減価償却率"/>
        <xdr:cNvSpPr txBox="1"/>
      </xdr:nvSpPr>
      <xdr:spPr>
        <a:xfrm>
          <a:off x="14389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450" name="n_3mainValue【認定こども園・幼稚園・保育所】&#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16890</xdr:rowOff>
    </xdr:from>
    <xdr:ext cx="405111" cy="259045"/>
    <xdr:sp macro="" textlink="">
      <xdr:nvSpPr>
        <xdr:cNvPr id="451" name="n_4mainValue【認定こども園・幼稚園・保育所】&#10;有形固定資産減価償却率"/>
        <xdr:cNvSpPr txBox="1"/>
      </xdr:nvSpPr>
      <xdr:spPr>
        <a:xfrm>
          <a:off x="12611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160927</xdr:rowOff>
    </xdr:from>
    <xdr:to>
      <xdr:col>116</xdr:col>
      <xdr:colOff>114300</xdr:colOff>
      <xdr:row>40</xdr:row>
      <xdr:rowOff>91077</xdr:rowOff>
    </xdr:to>
    <xdr:sp macro="" textlink="">
      <xdr:nvSpPr>
        <xdr:cNvPr id="493" name="楕円 492"/>
        <xdr:cNvSpPr/>
      </xdr:nvSpPr>
      <xdr:spPr>
        <a:xfrm>
          <a:off x="22110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12354</xdr:rowOff>
    </xdr:from>
    <xdr:ext cx="469744" cy="259045"/>
    <xdr:sp macro="" textlink="">
      <xdr:nvSpPr>
        <xdr:cNvPr id="494" name="【認定こども園・幼稚園・保育所】&#10;一人当たり面積該当値テキスト"/>
        <xdr:cNvSpPr txBox="1"/>
      </xdr:nvSpPr>
      <xdr:spPr>
        <a:xfrm>
          <a:off x="22199600" y="669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170724</xdr:rowOff>
    </xdr:from>
    <xdr:to>
      <xdr:col>112</xdr:col>
      <xdr:colOff>38100</xdr:colOff>
      <xdr:row>40</xdr:row>
      <xdr:rowOff>100874</xdr:rowOff>
    </xdr:to>
    <xdr:sp macro="" textlink="">
      <xdr:nvSpPr>
        <xdr:cNvPr id="495" name="楕円 494"/>
        <xdr:cNvSpPr/>
      </xdr:nvSpPr>
      <xdr:spPr>
        <a:xfrm>
          <a:off x="2127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50074</xdr:rowOff>
    </xdr:to>
    <xdr:cxnSp macro="">
      <xdr:nvCxnSpPr>
        <xdr:cNvPr id="496" name="直線コネクタ 495"/>
        <xdr:cNvCxnSpPr/>
      </xdr:nvCxnSpPr>
      <xdr:spPr>
        <a:xfrm flipV="1">
          <a:off x="21323300" y="68982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7" name="楕円 496"/>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50074</xdr:rowOff>
    </xdr:to>
    <xdr:cxnSp macro="">
      <xdr:nvCxnSpPr>
        <xdr:cNvPr id="498" name="直線コネクタ 497"/>
        <xdr:cNvCxnSpPr/>
      </xdr:nvCxnSpPr>
      <xdr:spPr>
        <a:xfrm>
          <a:off x="20434300" y="6888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9" name="楕円 498"/>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41910</xdr:rowOff>
    </xdr:to>
    <xdr:cxnSp macro="">
      <xdr:nvCxnSpPr>
        <xdr:cNvPr id="500" name="直線コネクタ 499"/>
        <xdr:cNvCxnSpPr/>
      </xdr:nvCxnSpPr>
      <xdr:spPr>
        <a:xfrm flipV="1">
          <a:off x="19545300" y="6888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142966</xdr:rowOff>
    </xdr:from>
    <xdr:to>
      <xdr:col>98</xdr:col>
      <xdr:colOff>38100</xdr:colOff>
      <xdr:row>40</xdr:row>
      <xdr:rowOff>73116</xdr:rowOff>
    </xdr:to>
    <xdr:sp macro="" textlink="">
      <xdr:nvSpPr>
        <xdr:cNvPr id="501" name="楕円 500"/>
        <xdr:cNvSpPr/>
      </xdr:nvSpPr>
      <xdr:spPr>
        <a:xfrm>
          <a:off x="18605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22316</xdr:rowOff>
    </xdr:from>
    <xdr:to>
      <xdr:col>102</xdr:col>
      <xdr:colOff>114300</xdr:colOff>
      <xdr:row>40</xdr:row>
      <xdr:rowOff>41910</xdr:rowOff>
    </xdr:to>
    <xdr:cxnSp macro="">
      <xdr:nvCxnSpPr>
        <xdr:cNvPr id="502" name="直線コネクタ 501"/>
        <xdr:cNvCxnSpPr/>
      </xdr:nvCxnSpPr>
      <xdr:spPr>
        <a:xfrm>
          <a:off x="18656300" y="68803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117401</xdr:rowOff>
    </xdr:from>
    <xdr:ext cx="469744" cy="259045"/>
    <xdr:sp macro="" textlink="">
      <xdr:nvSpPr>
        <xdr:cNvPr id="507" name="n_1mainValue【認定こども園・幼稚園・保育所】&#10;一人当たり面積"/>
        <xdr:cNvSpPr txBox="1"/>
      </xdr:nvSpPr>
      <xdr:spPr>
        <a:xfrm>
          <a:off x="210757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97807</xdr:rowOff>
    </xdr:from>
    <xdr:ext cx="469744" cy="259045"/>
    <xdr:sp macro="" textlink="">
      <xdr:nvSpPr>
        <xdr:cNvPr id="508" name="n_2mainValue【認定こども園・幼稚園・保育所】&#10;一人当たり面積"/>
        <xdr:cNvSpPr txBox="1"/>
      </xdr:nvSpPr>
      <xdr:spPr>
        <a:xfrm>
          <a:off x="20199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109237</xdr:rowOff>
    </xdr:from>
    <xdr:ext cx="469744" cy="259045"/>
    <xdr:sp macro="" textlink="">
      <xdr:nvSpPr>
        <xdr:cNvPr id="509" name="n_3mainValue【認定こども園・幼稚園・保育所】&#10;一人当たり面積"/>
        <xdr:cNvSpPr txBox="1"/>
      </xdr:nvSpPr>
      <xdr:spPr>
        <a:xfrm>
          <a:off x="19310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89643</xdr:rowOff>
    </xdr:from>
    <xdr:ext cx="469744" cy="259045"/>
    <xdr:sp macro="" textlink="">
      <xdr:nvSpPr>
        <xdr:cNvPr id="510" name="n_4mainValue【認定こども園・幼稚園・保育所】&#10;一人当たり面積"/>
        <xdr:cNvSpPr txBox="1"/>
      </xdr:nvSpPr>
      <xdr:spPr>
        <a:xfrm>
          <a:off x="18421427" y="660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99695</xdr:rowOff>
    </xdr:from>
    <xdr:to>
      <xdr:col>85</xdr:col>
      <xdr:colOff>177800</xdr:colOff>
      <xdr:row>62</xdr:row>
      <xdr:rowOff>29845</xdr:rowOff>
    </xdr:to>
    <xdr:sp macro="" textlink="">
      <xdr:nvSpPr>
        <xdr:cNvPr id="551" name="楕円 550"/>
        <xdr:cNvSpPr/>
      </xdr:nvSpPr>
      <xdr:spPr>
        <a:xfrm>
          <a:off x="16268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78122</xdr:rowOff>
    </xdr:from>
    <xdr:ext cx="405111" cy="259045"/>
    <xdr:sp macro="" textlink="">
      <xdr:nvSpPr>
        <xdr:cNvPr id="552" name="【学校施設】&#10;有形固定資産減価償却率該当値テキスト"/>
        <xdr:cNvSpPr txBox="1"/>
      </xdr:nvSpPr>
      <xdr:spPr>
        <a:xfrm>
          <a:off x="16357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553" name="楕円 552"/>
        <xdr:cNvSpPr/>
      </xdr:nvSpPr>
      <xdr:spPr>
        <a:xfrm>
          <a:off x="1543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150495</xdr:rowOff>
    </xdr:from>
    <xdr:to>
      <xdr:col>85</xdr:col>
      <xdr:colOff>127000</xdr:colOff>
      <xdr:row>62</xdr:row>
      <xdr:rowOff>97155</xdr:rowOff>
    </xdr:to>
    <xdr:cxnSp macro="">
      <xdr:nvCxnSpPr>
        <xdr:cNvPr id="554" name="直線コネクタ 553"/>
        <xdr:cNvCxnSpPr/>
      </xdr:nvCxnSpPr>
      <xdr:spPr>
        <a:xfrm flipV="1">
          <a:off x="15481300" y="1060894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92075</xdr:rowOff>
    </xdr:from>
    <xdr:to>
      <xdr:col>76</xdr:col>
      <xdr:colOff>165100</xdr:colOff>
      <xdr:row>62</xdr:row>
      <xdr:rowOff>22225</xdr:rowOff>
    </xdr:to>
    <xdr:sp macro="" textlink="">
      <xdr:nvSpPr>
        <xdr:cNvPr id="555" name="楕円 554"/>
        <xdr:cNvSpPr/>
      </xdr:nvSpPr>
      <xdr:spPr>
        <a:xfrm>
          <a:off x="14541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142875</xdr:rowOff>
    </xdr:from>
    <xdr:to>
      <xdr:col>81</xdr:col>
      <xdr:colOff>50800</xdr:colOff>
      <xdr:row>62</xdr:row>
      <xdr:rowOff>97155</xdr:rowOff>
    </xdr:to>
    <xdr:cxnSp macro="">
      <xdr:nvCxnSpPr>
        <xdr:cNvPr id="556" name="直線コネクタ 555"/>
        <xdr:cNvCxnSpPr/>
      </xdr:nvCxnSpPr>
      <xdr:spPr>
        <a:xfrm>
          <a:off x="14592300" y="106013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55880</xdr:rowOff>
    </xdr:from>
    <xdr:to>
      <xdr:col>72</xdr:col>
      <xdr:colOff>38100</xdr:colOff>
      <xdr:row>61</xdr:row>
      <xdr:rowOff>157480</xdr:rowOff>
    </xdr:to>
    <xdr:sp macro="" textlink="">
      <xdr:nvSpPr>
        <xdr:cNvPr id="557" name="楕円 556"/>
        <xdr:cNvSpPr/>
      </xdr:nvSpPr>
      <xdr:spPr>
        <a:xfrm>
          <a:off x="1365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106680</xdr:rowOff>
    </xdr:from>
    <xdr:to>
      <xdr:col>76</xdr:col>
      <xdr:colOff>114300</xdr:colOff>
      <xdr:row>61</xdr:row>
      <xdr:rowOff>142875</xdr:rowOff>
    </xdr:to>
    <xdr:cxnSp macro="">
      <xdr:nvCxnSpPr>
        <xdr:cNvPr id="558" name="直線コネクタ 557"/>
        <xdr:cNvCxnSpPr/>
      </xdr:nvCxnSpPr>
      <xdr:spPr>
        <a:xfrm>
          <a:off x="13703300" y="10565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23495</xdr:rowOff>
    </xdr:from>
    <xdr:to>
      <xdr:col>67</xdr:col>
      <xdr:colOff>101600</xdr:colOff>
      <xdr:row>61</xdr:row>
      <xdr:rowOff>125095</xdr:rowOff>
    </xdr:to>
    <xdr:sp macro="" textlink="">
      <xdr:nvSpPr>
        <xdr:cNvPr id="559" name="楕円 558"/>
        <xdr:cNvSpPr/>
      </xdr:nvSpPr>
      <xdr:spPr>
        <a:xfrm>
          <a:off x="12763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61</xdr:row>
      <xdr:rowOff>106680</xdr:rowOff>
    </xdr:to>
    <xdr:cxnSp macro="">
      <xdr:nvCxnSpPr>
        <xdr:cNvPr id="560" name="直線コネクタ 559"/>
        <xdr:cNvCxnSpPr/>
      </xdr:nvCxnSpPr>
      <xdr:spPr>
        <a:xfrm>
          <a:off x="12814300" y="10532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565" name="n_1mainValue【学校施設】&#10;有形固定資産減価償却率"/>
        <xdr:cNvSpPr txBox="1"/>
      </xdr:nvSpPr>
      <xdr:spPr>
        <a:xfrm>
          <a:off x="15266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13352</xdr:rowOff>
    </xdr:from>
    <xdr:ext cx="405111" cy="259045"/>
    <xdr:sp macro="" textlink="">
      <xdr:nvSpPr>
        <xdr:cNvPr id="566" name="n_2mainValue【学校施設】&#10;有形固定資産減価償却率"/>
        <xdr:cNvSpPr txBox="1"/>
      </xdr:nvSpPr>
      <xdr:spPr>
        <a:xfrm>
          <a:off x="14389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148607</xdr:rowOff>
    </xdr:from>
    <xdr:ext cx="405111" cy="259045"/>
    <xdr:sp macro="" textlink="">
      <xdr:nvSpPr>
        <xdr:cNvPr id="567" name="n_3mainValue【学校施設】&#10;有形固定資産減価償却率"/>
        <xdr:cNvSpPr txBox="1"/>
      </xdr:nvSpPr>
      <xdr:spPr>
        <a:xfrm>
          <a:off x="13500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116222</xdr:rowOff>
    </xdr:from>
    <xdr:ext cx="405111" cy="259045"/>
    <xdr:sp macro="" textlink="">
      <xdr:nvSpPr>
        <xdr:cNvPr id="568" name="n_4mainValue【学校施設】&#10;有形固定資産減価償却率"/>
        <xdr:cNvSpPr txBox="1"/>
      </xdr:nvSpPr>
      <xdr:spPr>
        <a:xfrm>
          <a:off x="12611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08" name="楕円 607"/>
        <xdr:cNvSpPr/>
      </xdr:nvSpPr>
      <xdr:spPr>
        <a:xfrm>
          <a:off x="221107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164736</xdr:rowOff>
    </xdr:from>
    <xdr:ext cx="469744" cy="259045"/>
    <xdr:sp macro="" textlink="">
      <xdr:nvSpPr>
        <xdr:cNvPr id="609" name="【学校施設】&#10;一人当たり面積該当値テキスト"/>
        <xdr:cNvSpPr txBox="1"/>
      </xdr:nvSpPr>
      <xdr:spPr>
        <a:xfrm>
          <a:off x="22199600" y="1062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54928</xdr:rowOff>
    </xdr:from>
    <xdr:to>
      <xdr:col>112</xdr:col>
      <xdr:colOff>38100</xdr:colOff>
      <xdr:row>62</xdr:row>
      <xdr:rowOff>156528</xdr:rowOff>
    </xdr:to>
    <xdr:sp macro="" textlink="">
      <xdr:nvSpPr>
        <xdr:cNvPr id="610" name="楕円 609"/>
        <xdr:cNvSpPr/>
      </xdr:nvSpPr>
      <xdr:spPr>
        <a:xfrm>
          <a:off x="21272500" y="106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105728</xdr:rowOff>
    </xdr:from>
    <xdr:to>
      <xdr:col>116</xdr:col>
      <xdr:colOff>63500</xdr:colOff>
      <xdr:row>62</xdr:row>
      <xdr:rowOff>129159</xdr:rowOff>
    </xdr:to>
    <xdr:cxnSp macro="">
      <xdr:nvCxnSpPr>
        <xdr:cNvPr id="611" name="直線コネクタ 610"/>
        <xdr:cNvCxnSpPr/>
      </xdr:nvCxnSpPr>
      <xdr:spPr>
        <a:xfrm>
          <a:off x="21323300" y="10735628"/>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xdr:rowOff>
    </xdr:from>
    <xdr:to>
      <xdr:col>107</xdr:col>
      <xdr:colOff>101600</xdr:colOff>
      <xdr:row>62</xdr:row>
      <xdr:rowOff>110998</xdr:rowOff>
    </xdr:to>
    <xdr:sp macro="" textlink="">
      <xdr:nvSpPr>
        <xdr:cNvPr id="612" name="楕円 611"/>
        <xdr:cNvSpPr/>
      </xdr:nvSpPr>
      <xdr:spPr>
        <a:xfrm>
          <a:off x="20383500" y="106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60198</xdr:rowOff>
    </xdr:from>
    <xdr:to>
      <xdr:col>111</xdr:col>
      <xdr:colOff>177800</xdr:colOff>
      <xdr:row>62</xdr:row>
      <xdr:rowOff>105728</xdr:rowOff>
    </xdr:to>
    <xdr:cxnSp macro="">
      <xdr:nvCxnSpPr>
        <xdr:cNvPr id="613" name="直線コネクタ 612"/>
        <xdr:cNvCxnSpPr/>
      </xdr:nvCxnSpPr>
      <xdr:spPr>
        <a:xfrm>
          <a:off x="20434300" y="10690098"/>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19685</xdr:rowOff>
    </xdr:from>
    <xdr:to>
      <xdr:col>102</xdr:col>
      <xdr:colOff>165100</xdr:colOff>
      <xdr:row>62</xdr:row>
      <xdr:rowOff>121285</xdr:rowOff>
    </xdr:to>
    <xdr:sp macro="" textlink="">
      <xdr:nvSpPr>
        <xdr:cNvPr id="614" name="楕円 613"/>
        <xdr:cNvSpPr/>
      </xdr:nvSpPr>
      <xdr:spPr>
        <a:xfrm>
          <a:off x="19494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60198</xdr:rowOff>
    </xdr:from>
    <xdr:to>
      <xdr:col>107</xdr:col>
      <xdr:colOff>50800</xdr:colOff>
      <xdr:row>62</xdr:row>
      <xdr:rowOff>70485</xdr:rowOff>
    </xdr:to>
    <xdr:cxnSp macro="">
      <xdr:nvCxnSpPr>
        <xdr:cNvPr id="615" name="直線コネクタ 614"/>
        <xdr:cNvCxnSpPr/>
      </xdr:nvCxnSpPr>
      <xdr:spPr>
        <a:xfrm flipV="1">
          <a:off x="19545300" y="1069009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16" name="楕円 615"/>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70485</xdr:rowOff>
    </xdr:to>
    <xdr:cxnSp macro="">
      <xdr:nvCxnSpPr>
        <xdr:cNvPr id="617" name="直線コネクタ 616"/>
        <xdr:cNvCxnSpPr/>
      </xdr:nvCxnSpPr>
      <xdr:spPr>
        <a:xfrm>
          <a:off x="18656300" y="106756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147655</xdr:rowOff>
    </xdr:from>
    <xdr:ext cx="469744" cy="259045"/>
    <xdr:sp macro="" textlink="">
      <xdr:nvSpPr>
        <xdr:cNvPr id="622" name="n_1mainValue【学校施設】&#10;一人当たり面積"/>
        <xdr:cNvSpPr txBox="1"/>
      </xdr:nvSpPr>
      <xdr:spPr>
        <a:xfrm>
          <a:off x="21075727" y="107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102125</xdr:rowOff>
    </xdr:from>
    <xdr:ext cx="469744" cy="259045"/>
    <xdr:sp macro="" textlink="">
      <xdr:nvSpPr>
        <xdr:cNvPr id="623" name="n_2mainValue【学校施設】&#10;一人当たり面積"/>
        <xdr:cNvSpPr txBox="1"/>
      </xdr:nvSpPr>
      <xdr:spPr>
        <a:xfrm>
          <a:off x="20199427"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112412</xdr:rowOff>
    </xdr:from>
    <xdr:ext cx="469744" cy="259045"/>
    <xdr:sp macro="" textlink="">
      <xdr:nvSpPr>
        <xdr:cNvPr id="624" name="n_3mainValue【学校施設】&#10;一人当たり面積"/>
        <xdr:cNvSpPr txBox="1"/>
      </xdr:nvSpPr>
      <xdr:spPr>
        <a:xfrm>
          <a:off x="19310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625" name="n_4mainValue【学校施設】&#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78739</xdr:rowOff>
    </xdr:from>
    <xdr:to>
      <xdr:col>85</xdr:col>
      <xdr:colOff>177800</xdr:colOff>
      <xdr:row>87</xdr:row>
      <xdr:rowOff>8889</xdr:rowOff>
    </xdr:to>
    <xdr:sp macro="" textlink="">
      <xdr:nvSpPr>
        <xdr:cNvPr id="667" name="楕円 666"/>
        <xdr:cNvSpPr/>
      </xdr:nvSpPr>
      <xdr:spPr>
        <a:xfrm>
          <a:off x="16268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165116</xdr:rowOff>
    </xdr:from>
    <xdr:ext cx="405111" cy="259045"/>
    <xdr:sp macro="" textlink="">
      <xdr:nvSpPr>
        <xdr:cNvPr id="668" name="【児童館】&#10;有形固定資産減価償却率該当値テキスト"/>
        <xdr:cNvSpPr txBox="1"/>
      </xdr:nvSpPr>
      <xdr:spPr>
        <a:xfrm>
          <a:off x="16357600" y="1473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54248</xdr:rowOff>
    </xdr:from>
    <xdr:to>
      <xdr:col>81</xdr:col>
      <xdr:colOff>101600</xdr:colOff>
      <xdr:row>86</xdr:row>
      <xdr:rowOff>155848</xdr:rowOff>
    </xdr:to>
    <xdr:sp macro="" textlink="">
      <xdr:nvSpPr>
        <xdr:cNvPr id="669" name="楕円 668"/>
        <xdr:cNvSpPr/>
      </xdr:nvSpPr>
      <xdr:spPr>
        <a:xfrm>
          <a:off x="154305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105048</xdr:rowOff>
    </xdr:from>
    <xdr:to>
      <xdr:col>85</xdr:col>
      <xdr:colOff>127000</xdr:colOff>
      <xdr:row>86</xdr:row>
      <xdr:rowOff>129539</xdr:rowOff>
    </xdr:to>
    <xdr:cxnSp macro="">
      <xdr:nvCxnSpPr>
        <xdr:cNvPr id="670" name="直線コネクタ 669"/>
        <xdr:cNvCxnSpPr/>
      </xdr:nvCxnSpPr>
      <xdr:spPr>
        <a:xfrm>
          <a:off x="15481300" y="14849748"/>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28121</xdr:rowOff>
    </xdr:from>
    <xdr:to>
      <xdr:col>76</xdr:col>
      <xdr:colOff>165100</xdr:colOff>
      <xdr:row>86</xdr:row>
      <xdr:rowOff>129721</xdr:rowOff>
    </xdr:to>
    <xdr:sp macro="" textlink="">
      <xdr:nvSpPr>
        <xdr:cNvPr id="671" name="楕円 670"/>
        <xdr:cNvSpPr/>
      </xdr:nvSpPr>
      <xdr:spPr>
        <a:xfrm>
          <a:off x="14541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78921</xdr:rowOff>
    </xdr:from>
    <xdr:to>
      <xdr:col>81</xdr:col>
      <xdr:colOff>50800</xdr:colOff>
      <xdr:row>86</xdr:row>
      <xdr:rowOff>105048</xdr:rowOff>
    </xdr:to>
    <xdr:cxnSp macro="">
      <xdr:nvCxnSpPr>
        <xdr:cNvPr id="672" name="直線コネクタ 671"/>
        <xdr:cNvCxnSpPr/>
      </xdr:nvCxnSpPr>
      <xdr:spPr>
        <a:xfrm>
          <a:off x="14592300" y="148236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3629</xdr:rowOff>
    </xdr:from>
    <xdr:to>
      <xdr:col>72</xdr:col>
      <xdr:colOff>38100</xdr:colOff>
      <xdr:row>86</xdr:row>
      <xdr:rowOff>105229</xdr:rowOff>
    </xdr:to>
    <xdr:sp macro="" textlink="">
      <xdr:nvSpPr>
        <xdr:cNvPr id="673" name="楕円 672"/>
        <xdr:cNvSpPr/>
      </xdr:nvSpPr>
      <xdr:spPr>
        <a:xfrm>
          <a:off x="1365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54429</xdr:rowOff>
    </xdr:from>
    <xdr:to>
      <xdr:col>76</xdr:col>
      <xdr:colOff>114300</xdr:colOff>
      <xdr:row>86</xdr:row>
      <xdr:rowOff>78921</xdr:rowOff>
    </xdr:to>
    <xdr:cxnSp macro="">
      <xdr:nvCxnSpPr>
        <xdr:cNvPr id="674" name="直線コネクタ 673"/>
        <xdr:cNvCxnSpPr/>
      </xdr:nvCxnSpPr>
      <xdr:spPr>
        <a:xfrm>
          <a:off x="13703300" y="147991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5"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6"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7"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8"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146975</xdr:rowOff>
    </xdr:from>
    <xdr:ext cx="405111" cy="259045"/>
    <xdr:sp macro="" textlink="">
      <xdr:nvSpPr>
        <xdr:cNvPr id="679" name="n_1mainValue【児童館】&#10;有形固定資産減価償却率"/>
        <xdr:cNvSpPr txBox="1"/>
      </xdr:nvSpPr>
      <xdr:spPr>
        <a:xfrm>
          <a:off x="15266044" y="1489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120848</xdr:rowOff>
    </xdr:from>
    <xdr:ext cx="405111" cy="259045"/>
    <xdr:sp macro="" textlink="">
      <xdr:nvSpPr>
        <xdr:cNvPr id="680" name="n_2mainValue【児童館】&#10;有形固定資産減価償却率"/>
        <xdr:cNvSpPr txBox="1"/>
      </xdr:nvSpPr>
      <xdr:spPr>
        <a:xfrm>
          <a:off x="14389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96356</xdr:rowOff>
    </xdr:from>
    <xdr:ext cx="405111" cy="259045"/>
    <xdr:sp macro="" textlink="">
      <xdr:nvSpPr>
        <xdr:cNvPr id="681" name="n_3mainValue【児童館】&#10;有形固定資産減価償却率"/>
        <xdr:cNvSpPr txBox="1"/>
      </xdr:nvSpPr>
      <xdr:spPr>
        <a:xfrm>
          <a:off x="13500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5" name="直線コネクタ 704"/>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6"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7" name="直線コネクタ 706"/>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8"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9" name="直線コネクタ 708"/>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0"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1" name="フローチャート: 判断 71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2" name="フローチャート: 判断 711"/>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3" name="フローチャート: 判断 712"/>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4" name="フローチャート: 判断 71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5" name="フローチャート: 判断 714"/>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721" name="楕円 720"/>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22" name="【児童館】&#10;一人当たり面積該当値テキスト"/>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23" name="楕円 722"/>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152400</xdr:rowOff>
    </xdr:to>
    <xdr:cxnSp macro="">
      <xdr:nvCxnSpPr>
        <xdr:cNvPr id="724" name="直線コネクタ 723"/>
        <xdr:cNvCxnSpPr/>
      </xdr:nvCxnSpPr>
      <xdr:spPr>
        <a:xfrm flipV="1">
          <a:off x="21323300" y="14185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725" name="楕円 724"/>
        <xdr:cNvSpPr/>
      </xdr:nvSpPr>
      <xdr:spPr>
        <a:xfrm>
          <a:off x="2038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165100</xdr:rowOff>
    </xdr:to>
    <xdr:cxnSp macro="">
      <xdr:nvCxnSpPr>
        <xdr:cNvPr id="726" name="直線コネクタ 725"/>
        <xdr:cNvCxnSpPr/>
      </xdr:nvCxnSpPr>
      <xdr:spPr>
        <a:xfrm flipV="1">
          <a:off x="20434300" y="1421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727" name="楕円 726"/>
        <xdr:cNvSpPr/>
      </xdr:nvSpPr>
      <xdr:spPr>
        <a:xfrm>
          <a:off x="19494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83</xdr:row>
      <xdr:rowOff>6350</xdr:rowOff>
    </xdr:to>
    <xdr:cxnSp macro="">
      <xdr:nvCxnSpPr>
        <xdr:cNvPr id="728" name="直線コネクタ 727"/>
        <xdr:cNvCxnSpPr/>
      </xdr:nvCxnSpPr>
      <xdr:spPr>
        <a:xfrm flipV="1">
          <a:off x="19545300" y="1422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29"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0"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1"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2"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33"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734" name="n_2mainValue【児童館】&#10;一人当たり面積"/>
        <xdr:cNvSpPr txBox="1"/>
      </xdr:nvSpPr>
      <xdr:spPr>
        <a:xfrm>
          <a:off x="20199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735" name="n_3mainValue【児童館】&#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0" name="直線コネクタ 759"/>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5"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66" name="フローチャート: 判断 765"/>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67" name="フローチャート: 判断 766"/>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68" name="フローチャート: 判断 767"/>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69" name="フローチャート: 判断 768"/>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0" name="フローチャート: 判断 769"/>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63500</xdr:rowOff>
    </xdr:from>
    <xdr:to>
      <xdr:col>85</xdr:col>
      <xdr:colOff>177800</xdr:colOff>
      <xdr:row>108</xdr:row>
      <xdr:rowOff>165100</xdr:rowOff>
    </xdr:to>
    <xdr:sp macro="" textlink="">
      <xdr:nvSpPr>
        <xdr:cNvPr id="776" name="楕円 775"/>
        <xdr:cNvSpPr/>
      </xdr:nvSpPr>
      <xdr:spPr>
        <a:xfrm>
          <a:off x="16268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149877</xdr:rowOff>
    </xdr:from>
    <xdr:ext cx="405111" cy="259045"/>
    <xdr:sp macro="" textlink="">
      <xdr:nvSpPr>
        <xdr:cNvPr id="777" name="【公民館】&#10;有形固定資産減価償却率該当値テキスト"/>
        <xdr:cNvSpPr txBox="1"/>
      </xdr:nvSpPr>
      <xdr:spPr>
        <a:xfrm>
          <a:off x="16357600" y="184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57786</xdr:rowOff>
    </xdr:from>
    <xdr:to>
      <xdr:col>81</xdr:col>
      <xdr:colOff>101600</xdr:colOff>
      <xdr:row>108</xdr:row>
      <xdr:rowOff>159386</xdr:rowOff>
    </xdr:to>
    <xdr:sp macro="" textlink="">
      <xdr:nvSpPr>
        <xdr:cNvPr id="778" name="楕円 777"/>
        <xdr:cNvSpPr/>
      </xdr:nvSpPr>
      <xdr:spPr>
        <a:xfrm>
          <a:off x="15430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108586</xdr:rowOff>
    </xdr:from>
    <xdr:to>
      <xdr:col>85</xdr:col>
      <xdr:colOff>127000</xdr:colOff>
      <xdr:row>108</xdr:row>
      <xdr:rowOff>114300</xdr:rowOff>
    </xdr:to>
    <xdr:cxnSp macro="">
      <xdr:nvCxnSpPr>
        <xdr:cNvPr id="779" name="直線コネクタ 778"/>
        <xdr:cNvCxnSpPr/>
      </xdr:nvCxnSpPr>
      <xdr:spPr>
        <a:xfrm>
          <a:off x="15481300" y="186251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50164</xdr:rowOff>
    </xdr:from>
    <xdr:to>
      <xdr:col>76</xdr:col>
      <xdr:colOff>165100</xdr:colOff>
      <xdr:row>108</xdr:row>
      <xdr:rowOff>151764</xdr:rowOff>
    </xdr:to>
    <xdr:sp macro="" textlink="">
      <xdr:nvSpPr>
        <xdr:cNvPr id="780" name="楕円 779"/>
        <xdr:cNvSpPr/>
      </xdr:nvSpPr>
      <xdr:spPr>
        <a:xfrm>
          <a:off x="14541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100964</xdr:rowOff>
    </xdr:from>
    <xdr:to>
      <xdr:col>81</xdr:col>
      <xdr:colOff>50800</xdr:colOff>
      <xdr:row>108</xdr:row>
      <xdr:rowOff>108586</xdr:rowOff>
    </xdr:to>
    <xdr:cxnSp macro="">
      <xdr:nvCxnSpPr>
        <xdr:cNvPr id="781" name="直線コネクタ 780"/>
        <xdr:cNvCxnSpPr/>
      </xdr:nvCxnSpPr>
      <xdr:spPr>
        <a:xfrm>
          <a:off x="14592300" y="186175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44450</xdr:rowOff>
    </xdr:from>
    <xdr:to>
      <xdr:col>72</xdr:col>
      <xdr:colOff>38100</xdr:colOff>
      <xdr:row>108</xdr:row>
      <xdr:rowOff>146050</xdr:rowOff>
    </xdr:to>
    <xdr:sp macro="" textlink="">
      <xdr:nvSpPr>
        <xdr:cNvPr id="782" name="楕円 781"/>
        <xdr:cNvSpPr/>
      </xdr:nvSpPr>
      <xdr:spPr>
        <a:xfrm>
          <a:off x="13652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95250</xdr:rowOff>
    </xdr:from>
    <xdr:to>
      <xdr:col>76</xdr:col>
      <xdr:colOff>114300</xdr:colOff>
      <xdr:row>108</xdr:row>
      <xdr:rowOff>100964</xdr:rowOff>
    </xdr:to>
    <xdr:cxnSp macro="">
      <xdr:nvCxnSpPr>
        <xdr:cNvPr id="783" name="直線コネクタ 782"/>
        <xdr:cNvCxnSpPr/>
      </xdr:nvCxnSpPr>
      <xdr:spPr>
        <a:xfrm>
          <a:off x="13703300" y="18611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38736</xdr:rowOff>
    </xdr:from>
    <xdr:to>
      <xdr:col>67</xdr:col>
      <xdr:colOff>101600</xdr:colOff>
      <xdr:row>108</xdr:row>
      <xdr:rowOff>140336</xdr:rowOff>
    </xdr:to>
    <xdr:sp macro="" textlink="">
      <xdr:nvSpPr>
        <xdr:cNvPr id="784" name="楕円 783"/>
        <xdr:cNvSpPr/>
      </xdr:nvSpPr>
      <xdr:spPr>
        <a:xfrm>
          <a:off x="12763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89536</xdr:rowOff>
    </xdr:from>
    <xdr:to>
      <xdr:col>71</xdr:col>
      <xdr:colOff>177800</xdr:colOff>
      <xdr:row>108</xdr:row>
      <xdr:rowOff>95250</xdr:rowOff>
    </xdr:to>
    <xdr:cxnSp macro="">
      <xdr:nvCxnSpPr>
        <xdr:cNvPr id="785" name="直線コネクタ 784"/>
        <xdr:cNvCxnSpPr/>
      </xdr:nvCxnSpPr>
      <xdr:spPr>
        <a:xfrm>
          <a:off x="12814300" y="18606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86"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87"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88"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89"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150513</xdr:rowOff>
    </xdr:from>
    <xdr:ext cx="405111" cy="259045"/>
    <xdr:sp macro="" textlink="">
      <xdr:nvSpPr>
        <xdr:cNvPr id="790" name="n_1mainValue【公民館】&#10;有形固定資産減価償却率"/>
        <xdr:cNvSpPr txBox="1"/>
      </xdr:nvSpPr>
      <xdr:spPr>
        <a:xfrm>
          <a:off x="15266044"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142891</xdr:rowOff>
    </xdr:from>
    <xdr:ext cx="405111" cy="259045"/>
    <xdr:sp macro="" textlink="">
      <xdr:nvSpPr>
        <xdr:cNvPr id="791" name="n_2mainValue【公民館】&#10;有形固定資産減価償却率"/>
        <xdr:cNvSpPr txBox="1"/>
      </xdr:nvSpPr>
      <xdr:spPr>
        <a:xfrm>
          <a:off x="14389744"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137177</xdr:rowOff>
    </xdr:from>
    <xdr:ext cx="405111" cy="259045"/>
    <xdr:sp macro="" textlink="">
      <xdr:nvSpPr>
        <xdr:cNvPr id="792" name="n_3mainValue【公民館】&#10;有形固定資産減価償却率"/>
        <xdr:cNvSpPr txBox="1"/>
      </xdr:nvSpPr>
      <xdr:spPr>
        <a:xfrm>
          <a:off x="135007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131463</xdr:rowOff>
    </xdr:from>
    <xdr:ext cx="405111" cy="259045"/>
    <xdr:sp macro="" textlink="">
      <xdr:nvSpPr>
        <xdr:cNvPr id="793" name="n_4mainValue【公民館】&#10;有形固定資産減価償却率"/>
        <xdr:cNvSpPr txBox="1"/>
      </xdr:nvSpPr>
      <xdr:spPr>
        <a:xfrm>
          <a:off x="126117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17" name="直線コネクタ 816"/>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18"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19" name="直線コネクタ 818"/>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0"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1" name="直線コネクタ 820"/>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2"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3" name="フローチャート: 判断 822"/>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4" name="フローチャート: 判断 823"/>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5" name="フローチャート: 判断 824"/>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26" name="フローチャート: 判断 825"/>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27" name="フローチャート: 判断 826"/>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19686</xdr:rowOff>
    </xdr:from>
    <xdr:to>
      <xdr:col>116</xdr:col>
      <xdr:colOff>114300</xdr:colOff>
      <xdr:row>108</xdr:row>
      <xdr:rowOff>121286</xdr:rowOff>
    </xdr:to>
    <xdr:sp macro="" textlink="">
      <xdr:nvSpPr>
        <xdr:cNvPr id="833" name="楕円 832"/>
        <xdr:cNvSpPr/>
      </xdr:nvSpPr>
      <xdr:spPr>
        <a:xfrm>
          <a:off x="22110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106063</xdr:rowOff>
    </xdr:from>
    <xdr:ext cx="469744" cy="259045"/>
    <xdr:sp macro="" textlink="">
      <xdr:nvSpPr>
        <xdr:cNvPr id="834" name="【公民館】&#10;一人当たり面積該当値テキスト"/>
        <xdr:cNvSpPr txBox="1"/>
      </xdr:nvSpPr>
      <xdr:spPr>
        <a:xfrm>
          <a:off x="22199600" y="18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21589</xdr:rowOff>
    </xdr:from>
    <xdr:to>
      <xdr:col>112</xdr:col>
      <xdr:colOff>38100</xdr:colOff>
      <xdr:row>108</xdr:row>
      <xdr:rowOff>123189</xdr:rowOff>
    </xdr:to>
    <xdr:sp macro="" textlink="">
      <xdr:nvSpPr>
        <xdr:cNvPr id="835" name="楕円 834"/>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70486</xdr:rowOff>
    </xdr:from>
    <xdr:to>
      <xdr:col>116</xdr:col>
      <xdr:colOff>63500</xdr:colOff>
      <xdr:row>108</xdr:row>
      <xdr:rowOff>72389</xdr:rowOff>
    </xdr:to>
    <xdr:cxnSp macro="">
      <xdr:nvCxnSpPr>
        <xdr:cNvPr id="836" name="直線コネクタ 835"/>
        <xdr:cNvCxnSpPr/>
      </xdr:nvCxnSpPr>
      <xdr:spPr>
        <a:xfrm flipV="1">
          <a:off x="21323300" y="185870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23495</xdr:rowOff>
    </xdr:from>
    <xdr:to>
      <xdr:col>107</xdr:col>
      <xdr:colOff>101600</xdr:colOff>
      <xdr:row>108</xdr:row>
      <xdr:rowOff>125095</xdr:rowOff>
    </xdr:to>
    <xdr:sp macro="" textlink="">
      <xdr:nvSpPr>
        <xdr:cNvPr id="837" name="楕円 836"/>
        <xdr:cNvSpPr/>
      </xdr:nvSpPr>
      <xdr:spPr>
        <a:xfrm>
          <a:off x="20383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74295</xdr:rowOff>
    </xdr:to>
    <xdr:cxnSp macro="">
      <xdr:nvCxnSpPr>
        <xdr:cNvPr id="838" name="直線コネクタ 837"/>
        <xdr:cNvCxnSpPr/>
      </xdr:nvCxnSpPr>
      <xdr:spPr>
        <a:xfrm flipV="1">
          <a:off x="20434300" y="185889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39" name="楕円 838"/>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74295</xdr:rowOff>
    </xdr:from>
    <xdr:to>
      <xdr:col>107</xdr:col>
      <xdr:colOff>50800</xdr:colOff>
      <xdr:row>108</xdr:row>
      <xdr:rowOff>76200</xdr:rowOff>
    </xdr:to>
    <xdr:cxnSp macro="">
      <xdr:nvCxnSpPr>
        <xdr:cNvPr id="840" name="直線コネクタ 839"/>
        <xdr:cNvCxnSpPr/>
      </xdr:nvCxnSpPr>
      <xdr:spPr>
        <a:xfrm flipV="1">
          <a:off x="19545300" y="1859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27305</xdr:rowOff>
    </xdr:from>
    <xdr:to>
      <xdr:col>98</xdr:col>
      <xdr:colOff>38100</xdr:colOff>
      <xdr:row>108</xdr:row>
      <xdr:rowOff>128905</xdr:rowOff>
    </xdr:to>
    <xdr:sp macro="" textlink="">
      <xdr:nvSpPr>
        <xdr:cNvPr id="841" name="楕円 840"/>
        <xdr:cNvSpPr/>
      </xdr:nvSpPr>
      <xdr:spPr>
        <a:xfrm>
          <a:off x="18605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78105</xdr:rowOff>
    </xdr:to>
    <xdr:cxnSp macro="">
      <xdr:nvCxnSpPr>
        <xdr:cNvPr id="842" name="直線コネクタ 841"/>
        <xdr:cNvCxnSpPr/>
      </xdr:nvCxnSpPr>
      <xdr:spPr>
        <a:xfrm flipV="1">
          <a:off x="18656300" y="1859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3"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44"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45"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46"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114316</xdr:rowOff>
    </xdr:from>
    <xdr:ext cx="469744" cy="259045"/>
    <xdr:sp macro="" textlink="">
      <xdr:nvSpPr>
        <xdr:cNvPr id="847" name="n_1mainValue【公民館】&#10;一人当たり面積"/>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116222</xdr:rowOff>
    </xdr:from>
    <xdr:ext cx="469744" cy="259045"/>
    <xdr:sp macro="" textlink="">
      <xdr:nvSpPr>
        <xdr:cNvPr id="848" name="n_2mainValue【公民館】&#10;一人当たり面積"/>
        <xdr:cNvSpPr txBox="1"/>
      </xdr:nvSpPr>
      <xdr:spPr>
        <a:xfrm>
          <a:off x="201994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49" name="n_3mainValue【公民館】&#10;一人当たり面積"/>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120032</xdr:rowOff>
    </xdr:from>
    <xdr:ext cx="469744" cy="259045"/>
    <xdr:sp macro="" textlink="">
      <xdr:nvSpPr>
        <xdr:cNvPr id="850" name="n_4mainValue【公民館】&#10;一人当たり面積"/>
        <xdr:cNvSpPr txBox="1"/>
      </xdr:nvSpPr>
      <xdr:spPr>
        <a:xfrm>
          <a:off x="184214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有形固定資産減価償却率について、類似団体平均を大きく上回っている学校施設及び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公民館に関しては、今後、修繕費の増加が想定されるため、美唄市公共施設等総合管理計画に基づき、施設の再編も含めた計画的な対策を検討していく必要がある。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また、住民一人当たり面積について、類似団体平均を大きく越える水準にある公営住宅についても、適正規模を踏まえた再編の検討が必要である。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20,504
20,440
277.69
20,110,487
19,779,548
329,040
8,674,503
14,793,482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10704</xdr:rowOff>
    </xdr:from>
    <xdr:to>
      <xdr:col>20</xdr:col>
      <xdr:colOff>38100</xdr:colOff>
      <xdr:row>42</xdr:row>
      <xdr:rowOff>112304</xdr:rowOff>
    </xdr:to>
    <xdr:sp macro="" textlink="">
      <xdr:nvSpPr>
        <xdr:cNvPr id="76" name="楕円 75"/>
        <xdr:cNvSpPr/>
      </xdr:nvSpPr>
      <xdr:spPr>
        <a:xfrm>
          <a:off x="3746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61504</xdr:rowOff>
    </xdr:from>
    <xdr:to>
      <xdr:col>24</xdr:col>
      <xdr:colOff>63500</xdr:colOff>
      <xdr:row>42</xdr:row>
      <xdr:rowOff>92528</xdr:rowOff>
    </xdr:to>
    <xdr:cxnSp macro="">
      <xdr:nvCxnSpPr>
        <xdr:cNvPr id="77" name="直線コネクタ 76"/>
        <xdr:cNvCxnSpPr/>
      </xdr:nvCxnSpPr>
      <xdr:spPr>
        <a:xfrm>
          <a:off x="3797300" y="726240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149497</xdr:rowOff>
    </xdr:from>
    <xdr:to>
      <xdr:col>15</xdr:col>
      <xdr:colOff>101600</xdr:colOff>
      <xdr:row>42</xdr:row>
      <xdr:rowOff>79647</xdr:rowOff>
    </xdr:to>
    <xdr:sp macro="" textlink="">
      <xdr:nvSpPr>
        <xdr:cNvPr id="78" name="楕円 77"/>
        <xdr:cNvSpPr/>
      </xdr:nvSpPr>
      <xdr:spPr>
        <a:xfrm>
          <a:off x="2857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28847</xdr:rowOff>
    </xdr:from>
    <xdr:to>
      <xdr:col>19</xdr:col>
      <xdr:colOff>177800</xdr:colOff>
      <xdr:row>42</xdr:row>
      <xdr:rowOff>61504</xdr:rowOff>
    </xdr:to>
    <xdr:cxnSp macro="">
      <xdr:nvCxnSpPr>
        <xdr:cNvPr id="79" name="直線コネクタ 78"/>
        <xdr:cNvCxnSpPr/>
      </xdr:nvCxnSpPr>
      <xdr:spPr>
        <a:xfrm>
          <a:off x="2908300" y="72297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116840</xdr:rowOff>
    </xdr:from>
    <xdr:to>
      <xdr:col>10</xdr:col>
      <xdr:colOff>165100</xdr:colOff>
      <xdr:row>42</xdr:row>
      <xdr:rowOff>46990</xdr:rowOff>
    </xdr:to>
    <xdr:sp macro="" textlink="">
      <xdr:nvSpPr>
        <xdr:cNvPr id="80" name="楕円 79"/>
        <xdr:cNvSpPr/>
      </xdr:nvSpPr>
      <xdr:spPr>
        <a:xfrm>
          <a:off x="196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167640</xdr:rowOff>
    </xdr:from>
    <xdr:to>
      <xdr:col>15</xdr:col>
      <xdr:colOff>50800</xdr:colOff>
      <xdr:row>42</xdr:row>
      <xdr:rowOff>28847</xdr:rowOff>
    </xdr:to>
    <xdr:cxnSp macro="">
      <xdr:nvCxnSpPr>
        <xdr:cNvPr id="81" name="直線コネクタ 80"/>
        <xdr:cNvCxnSpPr/>
      </xdr:nvCxnSpPr>
      <xdr:spPr>
        <a:xfrm>
          <a:off x="2019300" y="71970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76019</xdr:rowOff>
    </xdr:from>
    <xdr:to>
      <xdr:col>6</xdr:col>
      <xdr:colOff>38100</xdr:colOff>
      <xdr:row>42</xdr:row>
      <xdr:rowOff>6169</xdr:rowOff>
    </xdr:to>
    <xdr:sp macro="" textlink="">
      <xdr:nvSpPr>
        <xdr:cNvPr id="82" name="楕円 81"/>
        <xdr:cNvSpPr/>
      </xdr:nvSpPr>
      <xdr:spPr>
        <a:xfrm>
          <a:off x="1079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126819</xdr:rowOff>
    </xdr:from>
    <xdr:to>
      <xdr:col>10</xdr:col>
      <xdr:colOff>114300</xdr:colOff>
      <xdr:row>41</xdr:row>
      <xdr:rowOff>167640</xdr:rowOff>
    </xdr:to>
    <xdr:cxnSp macro="">
      <xdr:nvCxnSpPr>
        <xdr:cNvPr id="83" name="直線コネクタ 82"/>
        <xdr:cNvCxnSpPr/>
      </xdr:nvCxnSpPr>
      <xdr:spPr>
        <a:xfrm>
          <a:off x="1130300" y="715626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103431</xdr:rowOff>
    </xdr:from>
    <xdr:ext cx="405111" cy="259045"/>
    <xdr:sp macro="" textlink="">
      <xdr:nvSpPr>
        <xdr:cNvPr id="88" name="n_1mainValue【図書館】&#10;有形固定資産減価償却率"/>
        <xdr:cNvSpPr txBox="1"/>
      </xdr:nvSpPr>
      <xdr:spPr>
        <a:xfrm>
          <a:off x="35820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70774</xdr:rowOff>
    </xdr:from>
    <xdr:ext cx="405111" cy="259045"/>
    <xdr:sp macro="" textlink="">
      <xdr:nvSpPr>
        <xdr:cNvPr id="89" name="n_2mainValue【図書館】&#10;有形固定資産減価償却率"/>
        <xdr:cNvSpPr txBox="1"/>
      </xdr:nvSpPr>
      <xdr:spPr>
        <a:xfrm>
          <a:off x="2705744" y="727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38117</xdr:rowOff>
    </xdr:from>
    <xdr:ext cx="405111" cy="259045"/>
    <xdr:sp macro="" textlink="">
      <xdr:nvSpPr>
        <xdr:cNvPr id="90" name="n_3mainValue【図書館】&#10;有形固定資産減価償却率"/>
        <xdr:cNvSpPr txBox="1"/>
      </xdr:nvSpPr>
      <xdr:spPr>
        <a:xfrm>
          <a:off x="1816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168746</xdr:rowOff>
    </xdr:from>
    <xdr:ext cx="405111" cy="259045"/>
    <xdr:sp macro="" textlink="">
      <xdr:nvSpPr>
        <xdr:cNvPr id="91" name="n_4mainValue【図書館】&#10;有形固定資産減価償却率"/>
        <xdr:cNvSpPr txBox="1"/>
      </xdr:nvSpPr>
      <xdr:spPr>
        <a:xfrm>
          <a:off x="927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31" name="楕円 130"/>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95267</xdr:rowOff>
    </xdr:from>
    <xdr:ext cx="469744" cy="259045"/>
    <xdr:sp macro="" textlink="">
      <xdr:nvSpPr>
        <xdr:cNvPr id="132" name="【図書館】&#10;一人当たり面積該当値テキスト"/>
        <xdr:cNvSpPr txBox="1"/>
      </xdr:nvSpPr>
      <xdr:spPr>
        <a:xfrm>
          <a:off x="10515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33" name="楕円 132"/>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0</xdr:rowOff>
    </xdr:to>
    <xdr:cxnSp macro="">
      <xdr:nvCxnSpPr>
        <xdr:cNvPr id="134" name="直線コネクタ 133"/>
        <xdr:cNvCxnSpPr/>
      </xdr:nvCxnSpPr>
      <xdr:spPr>
        <a:xfrm flipV="1">
          <a:off x="9639300" y="702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5" name="楕円 134"/>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7620</xdr:rowOff>
    </xdr:to>
    <xdr:cxnSp macro="">
      <xdr:nvCxnSpPr>
        <xdr:cNvPr id="136" name="直線コネクタ 135"/>
        <xdr:cNvCxnSpPr/>
      </xdr:nvCxnSpPr>
      <xdr:spPr>
        <a:xfrm flipV="1">
          <a:off x="8750300" y="702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7" name="楕円 136"/>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11430</xdr:rowOff>
    </xdr:to>
    <xdr:cxnSp macro="">
      <xdr:nvCxnSpPr>
        <xdr:cNvPr id="138" name="直線コネクタ 137"/>
        <xdr:cNvCxnSpPr/>
      </xdr:nvCxnSpPr>
      <xdr:spPr>
        <a:xfrm flipV="1">
          <a:off x="7861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135890</xdr:rowOff>
    </xdr:from>
    <xdr:to>
      <xdr:col>36</xdr:col>
      <xdr:colOff>165100</xdr:colOff>
      <xdr:row>41</xdr:row>
      <xdr:rowOff>66040</xdr:rowOff>
    </xdr:to>
    <xdr:sp macro="" textlink="">
      <xdr:nvSpPr>
        <xdr:cNvPr id="139" name="楕円 138"/>
        <xdr:cNvSpPr/>
      </xdr:nvSpPr>
      <xdr:spPr>
        <a:xfrm>
          <a:off x="692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15240</xdr:rowOff>
    </xdr:to>
    <xdr:cxnSp macro="">
      <xdr:nvCxnSpPr>
        <xdr:cNvPr id="140" name="直線コネクタ 139"/>
        <xdr:cNvCxnSpPr/>
      </xdr:nvCxnSpPr>
      <xdr:spPr>
        <a:xfrm flipV="1">
          <a:off x="6972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41927</xdr:rowOff>
    </xdr:from>
    <xdr:ext cx="469744" cy="259045"/>
    <xdr:sp macro="" textlink="">
      <xdr:nvSpPr>
        <xdr:cNvPr id="145" name="n_1mainValue【図書館】&#10;一人当たり面積"/>
        <xdr:cNvSpPr txBox="1"/>
      </xdr:nvSpPr>
      <xdr:spPr>
        <a:xfrm>
          <a:off x="9391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6" name="n_2mainValue【図書館】&#10;一人当たり面積"/>
        <xdr:cNvSpPr txBox="1"/>
      </xdr:nvSpPr>
      <xdr:spPr>
        <a:xfrm>
          <a:off x="8515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7" name="n_3main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57167</xdr:rowOff>
    </xdr:from>
    <xdr:ext cx="469744" cy="259045"/>
    <xdr:sp macro="" textlink="">
      <xdr:nvSpPr>
        <xdr:cNvPr id="148" name="n_4mainValue【図書館】&#10;一人当たり面積"/>
        <xdr:cNvSpPr txBox="1"/>
      </xdr:nvSpPr>
      <xdr:spPr>
        <a:xfrm>
          <a:off x="6737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9" name="楕円 188"/>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0" name="【体育館・プール】&#10;有形固定資産減価償却率該当値テキスト"/>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65405</xdr:rowOff>
    </xdr:from>
    <xdr:to>
      <xdr:col>20</xdr:col>
      <xdr:colOff>38100</xdr:colOff>
      <xdr:row>57</xdr:row>
      <xdr:rowOff>167005</xdr:rowOff>
    </xdr:to>
    <xdr:sp macro="" textlink="">
      <xdr:nvSpPr>
        <xdr:cNvPr id="191" name="楕円 190"/>
        <xdr:cNvSpPr/>
      </xdr:nvSpPr>
      <xdr:spPr>
        <a:xfrm>
          <a:off x="3746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116205</xdr:rowOff>
    </xdr:from>
    <xdr:to>
      <xdr:col>24</xdr:col>
      <xdr:colOff>63500</xdr:colOff>
      <xdr:row>60</xdr:row>
      <xdr:rowOff>11430</xdr:rowOff>
    </xdr:to>
    <xdr:cxnSp macro="">
      <xdr:nvCxnSpPr>
        <xdr:cNvPr id="192" name="直線コネクタ 191"/>
        <xdr:cNvCxnSpPr/>
      </xdr:nvCxnSpPr>
      <xdr:spPr>
        <a:xfrm>
          <a:off x="3797300" y="9888855"/>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3" name="楕円 192"/>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116205</xdr:rowOff>
    </xdr:from>
    <xdr:to>
      <xdr:col>19</xdr:col>
      <xdr:colOff>177800</xdr:colOff>
      <xdr:row>60</xdr:row>
      <xdr:rowOff>0</xdr:rowOff>
    </xdr:to>
    <xdr:cxnSp macro="">
      <xdr:nvCxnSpPr>
        <xdr:cNvPr id="194" name="直線コネクタ 193"/>
        <xdr:cNvCxnSpPr/>
      </xdr:nvCxnSpPr>
      <xdr:spPr>
        <a:xfrm flipV="1">
          <a:off x="2908300" y="988885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95" name="楕円 194"/>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60</xdr:row>
      <xdr:rowOff>0</xdr:rowOff>
    </xdr:to>
    <xdr:cxnSp macro="">
      <xdr:nvCxnSpPr>
        <xdr:cNvPr id="196" name="直線コネクタ 195"/>
        <xdr:cNvCxnSpPr/>
      </xdr:nvCxnSpPr>
      <xdr:spPr>
        <a:xfrm>
          <a:off x="2019300" y="1025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7" name="楕円 196"/>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59</xdr:row>
      <xdr:rowOff>135255</xdr:rowOff>
    </xdr:to>
    <xdr:cxnSp macro="">
      <xdr:nvCxnSpPr>
        <xdr:cNvPr id="198" name="直線コネクタ 197"/>
        <xdr:cNvCxnSpPr/>
      </xdr:nvCxnSpPr>
      <xdr:spPr>
        <a:xfrm>
          <a:off x="1130300" y="102298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12082</xdr:rowOff>
    </xdr:from>
    <xdr:ext cx="405111" cy="259045"/>
    <xdr:sp macro="" textlink="">
      <xdr:nvSpPr>
        <xdr:cNvPr id="203" name="n_1mainValue【体育館・プール】&#10;有形固定資産減価償却率"/>
        <xdr:cNvSpPr txBox="1"/>
      </xdr:nvSpPr>
      <xdr:spPr>
        <a:xfrm>
          <a:off x="35820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4" name="n_2main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5" name="n_3mainValue【体育館・プール】&#10;有形固定資産減価償却率"/>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206" name="n_4mainValue【体育館・プール】&#10;有形固定資産減価償却率"/>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79502</xdr:rowOff>
    </xdr:from>
    <xdr:to>
      <xdr:col>55</xdr:col>
      <xdr:colOff>50800</xdr:colOff>
      <xdr:row>64</xdr:row>
      <xdr:rowOff>9652</xdr:rowOff>
    </xdr:to>
    <xdr:sp macro="" textlink="">
      <xdr:nvSpPr>
        <xdr:cNvPr id="246" name="楕円 245"/>
        <xdr:cNvSpPr/>
      </xdr:nvSpPr>
      <xdr:spPr>
        <a:xfrm>
          <a:off x="10426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47117</xdr:rowOff>
    </xdr:from>
    <xdr:to>
      <xdr:col>50</xdr:col>
      <xdr:colOff>165100</xdr:colOff>
      <xdr:row>63</xdr:row>
      <xdr:rowOff>148717</xdr:rowOff>
    </xdr:to>
    <xdr:sp macro="" textlink="">
      <xdr:nvSpPr>
        <xdr:cNvPr id="248" name="楕円 247"/>
        <xdr:cNvSpPr/>
      </xdr:nvSpPr>
      <xdr:spPr>
        <a:xfrm>
          <a:off x="9588500" y="108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97917</xdr:rowOff>
    </xdr:from>
    <xdr:to>
      <xdr:col>55</xdr:col>
      <xdr:colOff>0</xdr:colOff>
      <xdr:row>63</xdr:row>
      <xdr:rowOff>130302</xdr:rowOff>
    </xdr:to>
    <xdr:cxnSp macro="">
      <xdr:nvCxnSpPr>
        <xdr:cNvPr id="249" name="直線コネクタ 248"/>
        <xdr:cNvCxnSpPr/>
      </xdr:nvCxnSpPr>
      <xdr:spPr>
        <a:xfrm>
          <a:off x="9639300" y="10899267"/>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50546</xdr:rowOff>
    </xdr:from>
    <xdr:to>
      <xdr:col>46</xdr:col>
      <xdr:colOff>38100</xdr:colOff>
      <xdr:row>63</xdr:row>
      <xdr:rowOff>152146</xdr:rowOff>
    </xdr:to>
    <xdr:sp macro="" textlink="">
      <xdr:nvSpPr>
        <xdr:cNvPr id="250" name="楕円 249"/>
        <xdr:cNvSpPr/>
      </xdr:nvSpPr>
      <xdr:spPr>
        <a:xfrm>
          <a:off x="8699500" y="10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97917</xdr:rowOff>
    </xdr:from>
    <xdr:to>
      <xdr:col>50</xdr:col>
      <xdr:colOff>114300</xdr:colOff>
      <xdr:row>63</xdr:row>
      <xdr:rowOff>101346</xdr:rowOff>
    </xdr:to>
    <xdr:cxnSp macro="">
      <xdr:nvCxnSpPr>
        <xdr:cNvPr id="251" name="直線コネクタ 250"/>
        <xdr:cNvCxnSpPr/>
      </xdr:nvCxnSpPr>
      <xdr:spPr>
        <a:xfrm flipV="1">
          <a:off x="8750300" y="1089926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54737</xdr:rowOff>
    </xdr:from>
    <xdr:to>
      <xdr:col>41</xdr:col>
      <xdr:colOff>101600</xdr:colOff>
      <xdr:row>63</xdr:row>
      <xdr:rowOff>156337</xdr:rowOff>
    </xdr:to>
    <xdr:sp macro="" textlink="">
      <xdr:nvSpPr>
        <xdr:cNvPr id="252" name="楕円 251"/>
        <xdr:cNvSpPr/>
      </xdr:nvSpPr>
      <xdr:spPr>
        <a:xfrm>
          <a:off x="7810500" y="10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101346</xdr:rowOff>
    </xdr:from>
    <xdr:to>
      <xdr:col>45</xdr:col>
      <xdr:colOff>177800</xdr:colOff>
      <xdr:row>63</xdr:row>
      <xdr:rowOff>105537</xdr:rowOff>
    </xdr:to>
    <xdr:cxnSp macro="">
      <xdr:nvCxnSpPr>
        <xdr:cNvPr id="253" name="直線コネクタ 252"/>
        <xdr:cNvCxnSpPr/>
      </xdr:nvCxnSpPr>
      <xdr:spPr>
        <a:xfrm flipV="1">
          <a:off x="7861300" y="1090269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77216</xdr:rowOff>
    </xdr:from>
    <xdr:to>
      <xdr:col>36</xdr:col>
      <xdr:colOff>165100</xdr:colOff>
      <xdr:row>64</xdr:row>
      <xdr:rowOff>7366</xdr:rowOff>
    </xdr:to>
    <xdr:sp macro="" textlink="">
      <xdr:nvSpPr>
        <xdr:cNvPr id="254" name="楕円 253"/>
        <xdr:cNvSpPr/>
      </xdr:nvSpPr>
      <xdr:spPr>
        <a:xfrm>
          <a:off x="6921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105537</xdr:rowOff>
    </xdr:from>
    <xdr:to>
      <xdr:col>41</xdr:col>
      <xdr:colOff>50800</xdr:colOff>
      <xdr:row>63</xdr:row>
      <xdr:rowOff>128016</xdr:rowOff>
    </xdr:to>
    <xdr:cxnSp macro="">
      <xdr:nvCxnSpPr>
        <xdr:cNvPr id="255" name="直線コネクタ 254"/>
        <xdr:cNvCxnSpPr/>
      </xdr:nvCxnSpPr>
      <xdr:spPr>
        <a:xfrm flipV="1">
          <a:off x="6972300" y="1090688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165244</xdr:rowOff>
    </xdr:from>
    <xdr:ext cx="469744" cy="259045"/>
    <xdr:sp macro="" textlink="">
      <xdr:nvSpPr>
        <xdr:cNvPr id="260" name="n_1mainValue【体育館・プール】&#10;一人当たり面積"/>
        <xdr:cNvSpPr txBox="1"/>
      </xdr:nvSpPr>
      <xdr:spPr>
        <a:xfrm>
          <a:off x="9391727" y="106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168673</xdr:rowOff>
    </xdr:from>
    <xdr:ext cx="469744" cy="259045"/>
    <xdr:sp macro="" textlink="">
      <xdr:nvSpPr>
        <xdr:cNvPr id="261" name="n_2mainValue【体育館・プール】&#10;一人当たり面積"/>
        <xdr:cNvSpPr txBox="1"/>
      </xdr:nvSpPr>
      <xdr:spPr>
        <a:xfrm>
          <a:off x="8515427" y="1062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1414</xdr:rowOff>
    </xdr:from>
    <xdr:ext cx="469744" cy="259045"/>
    <xdr:sp macro="" textlink="">
      <xdr:nvSpPr>
        <xdr:cNvPr id="262" name="n_3mainValue【体育館・プール】&#10;一人当たり面積"/>
        <xdr:cNvSpPr txBox="1"/>
      </xdr:nvSpPr>
      <xdr:spPr>
        <a:xfrm>
          <a:off x="7626427" y="1063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169943</xdr:rowOff>
    </xdr:from>
    <xdr:ext cx="469744" cy="259045"/>
    <xdr:sp macro="" textlink="">
      <xdr:nvSpPr>
        <xdr:cNvPr id="263" name="n_4mainValue【体育館・プール】&#10;一人当たり面積"/>
        <xdr:cNvSpPr txBox="1"/>
      </xdr:nvSpPr>
      <xdr:spPr>
        <a:xfrm>
          <a:off x="6737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5" name="楕円 304"/>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6" name="【福祉施設】&#10;有形固定資産減価償却率該当値テキスト"/>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140788</xdr:rowOff>
    </xdr:from>
    <xdr:to>
      <xdr:col>20</xdr:col>
      <xdr:colOff>38100</xdr:colOff>
      <xdr:row>85</xdr:row>
      <xdr:rowOff>70938</xdr:rowOff>
    </xdr:to>
    <xdr:sp macro="" textlink="">
      <xdr:nvSpPr>
        <xdr:cNvPr id="307" name="楕円 306"/>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20138</xdr:rowOff>
    </xdr:from>
    <xdr:to>
      <xdr:col>24</xdr:col>
      <xdr:colOff>63500</xdr:colOff>
      <xdr:row>85</xdr:row>
      <xdr:rowOff>49530</xdr:rowOff>
    </xdr:to>
    <xdr:cxnSp macro="">
      <xdr:nvCxnSpPr>
        <xdr:cNvPr id="308" name="直線コネクタ 307"/>
        <xdr:cNvCxnSpPr/>
      </xdr:nvCxnSpPr>
      <xdr:spPr>
        <a:xfrm>
          <a:off x="3797300" y="145933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111398</xdr:rowOff>
    </xdr:from>
    <xdr:to>
      <xdr:col>15</xdr:col>
      <xdr:colOff>101600</xdr:colOff>
      <xdr:row>85</xdr:row>
      <xdr:rowOff>41548</xdr:rowOff>
    </xdr:to>
    <xdr:sp macro="" textlink="">
      <xdr:nvSpPr>
        <xdr:cNvPr id="309" name="楕円 308"/>
        <xdr:cNvSpPr/>
      </xdr:nvSpPr>
      <xdr:spPr>
        <a:xfrm>
          <a:off x="2857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162198</xdr:rowOff>
    </xdr:from>
    <xdr:to>
      <xdr:col>19</xdr:col>
      <xdr:colOff>177800</xdr:colOff>
      <xdr:row>85</xdr:row>
      <xdr:rowOff>20138</xdr:rowOff>
    </xdr:to>
    <xdr:cxnSp macro="">
      <xdr:nvCxnSpPr>
        <xdr:cNvPr id="310" name="直線コネクタ 309"/>
        <xdr:cNvCxnSpPr/>
      </xdr:nvCxnSpPr>
      <xdr:spPr>
        <a:xfrm>
          <a:off x="2908300" y="145639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82006</xdr:rowOff>
    </xdr:from>
    <xdr:to>
      <xdr:col>10</xdr:col>
      <xdr:colOff>165100</xdr:colOff>
      <xdr:row>85</xdr:row>
      <xdr:rowOff>12156</xdr:rowOff>
    </xdr:to>
    <xdr:sp macro="" textlink="">
      <xdr:nvSpPr>
        <xdr:cNvPr id="311" name="楕円 310"/>
        <xdr:cNvSpPr/>
      </xdr:nvSpPr>
      <xdr:spPr>
        <a:xfrm>
          <a:off x="196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132806</xdr:rowOff>
    </xdr:from>
    <xdr:to>
      <xdr:col>15</xdr:col>
      <xdr:colOff>50800</xdr:colOff>
      <xdr:row>84</xdr:row>
      <xdr:rowOff>162198</xdr:rowOff>
    </xdr:to>
    <xdr:cxnSp macro="">
      <xdr:nvCxnSpPr>
        <xdr:cNvPr id="312" name="直線コネクタ 311"/>
        <xdr:cNvCxnSpPr/>
      </xdr:nvCxnSpPr>
      <xdr:spPr>
        <a:xfrm>
          <a:off x="2019300" y="145346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59145</xdr:rowOff>
    </xdr:from>
    <xdr:to>
      <xdr:col>6</xdr:col>
      <xdr:colOff>38100</xdr:colOff>
      <xdr:row>84</xdr:row>
      <xdr:rowOff>160745</xdr:rowOff>
    </xdr:to>
    <xdr:sp macro="" textlink="">
      <xdr:nvSpPr>
        <xdr:cNvPr id="313" name="楕円 312"/>
        <xdr:cNvSpPr/>
      </xdr:nvSpPr>
      <xdr:spPr>
        <a:xfrm>
          <a:off x="1079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109945</xdr:rowOff>
    </xdr:from>
    <xdr:to>
      <xdr:col>10</xdr:col>
      <xdr:colOff>114300</xdr:colOff>
      <xdr:row>84</xdr:row>
      <xdr:rowOff>132806</xdr:rowOff>
    </xdr:to>
    <xdr:cxnSp macro="">
      <xdr:nvCxnSpPr>
        <xdr:cNvPr id="314" name="直線コネクタ 313"/>
        <xdr:cNvCxnSpPr/>
      </xdr:nvCxnSpPr>
      <xdr:spPr>
        <a:xfrm>
          <a:off x="1130300" y="145117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62065</xdr:rowOff>
    </xdr:from>
    <xdr:ext cx="405111" cy="259045"/>
    <xdr:sp macro="" textlink="">
      <xdr:nvSpPr>
        <xdr:cNvPr id="319" name="n_1mainValue【福祉施設】&#10;有形固定資産減価償却率"/>
        <xdr:cNvSpPr txBox="1"/>
      </xdr:nvSpPr>
      <xdr:spPr>
        <a:xfrm>
          <a:off x="3582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32675</xdr:rowOff>
    </xdr:from>
    <xdr:ext cx="405111" cy="259045"/>
    <xdr:sp macro="" textlink="">
      <xdr:nvSpPr>
        <xdr:cNvPr id="320" name="n_2mainValue【福祉施設】&#10;有形固定資産減価償却率"/>
        <xdr:cNvSpPr txBox="1"/>
      </xdr:nvSpPr>
      <xdr:spPr>
        <a:xfrm>
          <a:off x="2705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3283</xdr:rowOff>
    </xdr:from>
    <xdr:ext cx="405111" cy="259045"/>
    <xdr:sp macro="" textlink="">
      <xdr:nvSpPr>
        <xdr:cNvPr id="321" name="n_3mainValue【福祉施設】&#10;有形固定資産減価償却率"/>
        <xdr:cNvSpPr txBox="1"/>
      </xdr:nvSpPr>
      <xdr:spPr>
        <a:xfrm>
          <a:off x="1816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151872</xdr:rowOff>
    </xdr:from>
    <xdr:ext cx="405111" cy="259045"/>
    <xdr:sp macro="" textlink="">
      <xdr:nvSpPr>
        <xdr:cNvPr id="322" name="n_4mainValue【福祉施設】&#10;有形固定資産減価償却率"/>
        <xdr:cNvSpPr txBox="1"/>
      </xdr:nvSpPr>
      <xdr:spPr>
        <a:xfrm>
          <a:off x="927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62" name="楕円 361"/>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3"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142239</xdr:rowOff>
    </xdr:from>
    <xdr:to>
      <xdr:col>50</xdr:col>
      <xdr:colOff>165100</xdr:colOff>
      <xdr:row>86</xdr:row>
      <xdr:rowOff>72389</xdr:rowOff>
    </xdr:to>
    <xdr:sp macro="" textlink="">
      <xdr:nvSpPr>
        <xdr:cNvPr id="364" name="楕円 363"/>
        <xdr:cNvSpPr/>
      </xdr:nvSpPr>
      <xdr:spPr>
        <a:xfrm>
          <a:off x="9588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21589</xdr:rowOff>
    </xdr:to>
    <xdr:cxnSp macro="">
      <xdr:nvCxnSpPr>
        <xdr:cNvPr id="365" name="直線コネクタ 364"/>
        <xdr:cNvCxnSpPr/>
      </xdr:nvCxnSpPr>
      <xdr:spPr>
        <a:xfrm flipV="1">
          <a:off x="9639300" y="147637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144780</xdr:rowOff>
    </xdr:from>
    <xdr:to>
      <xdr:col>46</xdr:col>
      <xdr:colOff>38100</xdr:colOff>
      <xdr:row>86</xdr:row>
      <xdr:rowOff>74930</xdr:rowOff>
    </xdr:to>
    <xdr:sp macro="" textlink="">
      <xdr:nvSpPr>
        <xdr:cNvPr id="366" name="楕円 365"/>
        <xdr:cNvSpPr/>
      </xdr:nvSpPr>
      <xdr:spPr>
        <a:xfrm>
          <a:off x="8699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21589</xdr:rowOff>
    </xdr:from>
    <xdr:to>
      <xdr:col>50</xdr:col>
      <xdr:colOff>114300</xdr:colOff>
      <xdr:row>86</xdr:row>
      <xdr:rowOff>24130</xdr:rowOff>
    </xdr:to>
    <xdr:cxnSp macro="">
      <xdr:nvCxnSpPr>
        <xdr:cNvPr id="367" name="直線コネクタ 366"/>
        <xdr:cNvCxnSpPr/>
      </xdr:nvCxnSpPr>
      <xdr:spPr>
        <a:xfrm flipV="1">
          <a:off x="8750300" y="147662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8" name="楕円 367"/>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24130</xdr:rowOff>
    </xdr:from>
    <xdr:to>
      <xdr:col>45</xdr:col>
      <xdr:colOff>177800</xdr:colOff>
      <xdr:row>86</xdr:row>
      <xdr:rowOff>26670</xdr:rowOff>
    </xdr:to>
    <xdr:cxnSp macro="">
      <xdr:nvCxnSpPr>
        <xdr:cNvPr id="369" name="直線コネクタ 368"/>
        <xdr:cNvCxnSpPr/>
      </xdr:nvCxnSpPr>
      <xdr:spPr>
        <a:xfrm flipV="1">
          <a:off x="7861300" y="147688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168911</xdr:rowOff>
    </xdr:from>
    <xdr:to>
      <xdr:col>36</xdr:col>
      <xdr:colOff>165100</xdr:colOff>
      <xdr:row>82</xdr:row>
      <xdr:rowOff>99061</xdr:rowOff>
    </xdr:to>
    <xdr:sp macro="" textlink="">
      <xdr:nvSpPr>
        <xdr:cNvPr id="370" name="楕円 369"/>
        <xdr:cNvSpPr/>
      </xdr:nvSpPr>
      <xdr:spPr>
        <a:xfrm>
          <a:off x="6921500" y="14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48261</xdr:rowOff>
    </xdr:from>
    <xdr:to>
      <xdr:col>41</xdr:col>
      <xdr:colOff>50800</xdr:colOff>
      <xdr:row>86</xdr:row>
      <xdr:rowOff>26670</xdr:rowOff>
    </xdr:to>
    <xdr:cxnSp macro="">
      <xdr:nvCxnSpPr>
        <xdr:cNvPr id="371" name="直線コネクタ 370"/>
        <xdr:cNvCxnSpPr/>
      </xdr:nvCxnSpPr>
      <xdr:spPr>
        <a:xfrm>
          <a:off x="6972300" y="14107161"/>
          <a:ext cx="889000" cy="6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63516</xdr:rowOff>
    </xdr:from>
    <xdr:ext cx="469744" cy="259045"/>
    <xdr:sp macro="" textlink="">
      <xdr:nvSpPr>
        <xdr:cNvPr id="376" name="n_1mainValue【福祉施設】&#10;一人当たり面積"/>
        <xdr:cNvSpPr txBox="1"/>
      </xdr:nvSpPr>
      <xdr:spPr>
        <a:xfrm>
          <a:off x="93917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66057</xdr:rowOff>
    </xdr:from>
    <xdr:ext cx="469744" cy="259045"/>
    <xdr:sp macro="" textlink="">
      <xdr:nvSpPr>
        <xdr:cNvPr id="377" name="n_2mainValue【福祉施設】&#10;一人当たり面積"/>
        <xdr:cNvSpPr txBox="1"/>
      </xdr:nvSpPr>
      <xdr:spPr>
        <a:xfrm>
          <a:off x="85154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8"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115588</xdr:rowOff>
    </xdr:from>
    <xdr:ext cx="469744" cy="259045"/>
    <xdr:sp macro="" textlink="">
      <xdr:nvSpPr>
        <xdr:cNvPr id="379" name="n_4mainValue【福祉施設】&#10;一人当たり面積"/>
        <xdr:cNvSpPr txBox="1"/>
      </xdr:nvSpPr>
      <xdr:spPr>
        <a:xfrm>
          <a:off x="6737427" y="138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38463</xdr:rowOff>
    </xdr:from>
    <xdr:to>
      <xdr:col>24</xdr:col>
      <xdr:colOff>114300</xdr:colOff>
      <xdr:row>107</xdr:row>
      <xdr:rowOff>140063</xdr:rowOff>
    </xdr:to>
    <xdr:sp macro="" textlink="">
      <xdr:nvSpPr>
        <xdr:cNvPr id="421" name="楕円 420"/>
        <xdr:cNvSpPr/>
      </xdr:nvSpPr>
      <xdr:spPr>
        <a:xfrm>
          <a:off x="4584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16890</xdr:rowOff>
    </xdr:from>
    <xdr:ext cx="405111" cy="259045"/>
    <xdr:sp macro="" textlink="">
      <xdr:nvSpPr>
        <xdr:cNvPr id="422" name="【市民会館】&#10;有形固定資産減価償却率該当値テキスト"/>
        <xdr:cNvSpPr txBox="1"/>
      </xdr:nvSpPr>
      <xdr:spPr>
        <a:xfrm>
          <a:off x="4673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160927</xdr:rowOff>
    </xdr:from>
    <xdr:to>
      <xdr:col>20</xdr:col>
      <xdr:colOff>38100</xdr:colOff>
      <xdr:row>107</xdr:row>
      <xdr:rowOff>91077</xdr:rowOff>
    </xdr:to>
    <xdr:sp macro="" textlink="">
      <xdr:nvSpPr>
        <xdr:cNvPr id="423" name="楕円 422"/>
        <xdr:cNvSpPr/>
      </xdr:nvSpPr>
      <xdr:spPr>
        <a:xfrm>
          <a:off x="3746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40277</xdr:rowOff>
    </xdr:from>
    <xdr:to>
      <xdr:col>24</xdr:col>
      <xdr:colOff>63500</xdr:colOff>
      <xdr:row>107</xdr:row>
      <xdr:rowOff>89263</xdr:rowOff>
    </xdr:to>
    <xdr:cxnSp macro="">
      <xdr:nvCxnSpPr>
        <xdr:cNvPr id="424" name="直線コネクタ 423"/>
        <xdr:cNvCxnSpPr/>
      </xdr:nvCxnSpPr>
      <xdr:spPr>
        <a:xfrm>
          <a:off x="3797300" y="1838542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41729</xdr:rowOff>
    </xdr:from>
    <xdr:to>
      <xdr:col>15</xdr:col>
      <xdr:colOff>101600</xdr:colOff>
      <xdr:row>107</xdr:row>
      <xdr:rowOff>143329</xdr:rowOff>
    </xdr:to>
    <xdr:sp macro="" textlink="">
      <xdr:nvSpPr>
        <xdr:cNvPr id="425" name="楕円 424"/>
        <xdr:cNvSpPr/>
      </xdr:nvSpPr>
      <xdr:spPr>
        <a:xfrm>
          <a:off x="2857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40277</xdr:rowOff>
    </xdr:from>
    <xdr:to>
      <xdr:col>19</xdr:col>
      <xdr:colOff>177800</xdr:colOff>
      <xdr:row>107</xdr:row>
      <xdr:rowOff>92529</xdr:rowOff>
    </xdr:to>
    <xdr:cxnSp macro="">
      <xdr:nvCxnSpPr>
        <xdr:cNvPr id="426" name="直線コネクタ 425"/>
        <xdr:cNvCxnSpPr/>
      </xdr:nvCxnSpPr>
      <xdr:spPr>
        <a:xfrm flipV="1">
          <a:off x="2908300" y="1838542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69487</xdr:rowOff>
    </xdr:from>
    <xdr:to>
      <xdr:col>10</xdr:col>
      <xdr:colOff>165100</xdr:colOff>
      <xdr:row>107</xdr:row>
      <xdr:rowOff>171087</xdr:rowOff>
    </xdr:to>
    <xdr:sp macro="" textlink="">
      <xdr:nvSpPr>
        <xdr:cNvPr id="427" name="楕円 426"/>
        <xdr:cNvSpPr/>
      </xdr:nvSpPr>
      <xdr:spPr>
        <a:xfrm>
          <a:off x="1968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92529</xdr:rowOff>
    </xdr:from>
    <xdr:to>
      <xdr:col>15</xdr:col>
      <xdr:colOff>50800</xdr:colOff>
      <xdr:row>107</xdr:row>
      <xdr:rowOff>120287</xdr:rowOff>
    </xdr:to>
    <xdr:cxnSp macro="">
      <xdr:nvCxnSpPr>
        <xdr:cNvPr id="428" name="直線コネクタ 427"/>
        <xdr:cNvCxnSpPr/>
      </xdr:nvCxnSpPr>
      <xdr:spPr>
        <a:xfrm flipV="1">
          <a:off x="2019300" y="184376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15602</xdr:rowOff>
    </xdr:from>
    <xdr:to>
      <xdr:col>6</xdr:col>
      <xdr:colOff>38100</xdr:colOff>
      <xdr:row>107</xdr:row>
      <xdr:rowOff>117202</xdr:rowOff>
    </xdr:to>
    <xdr:sp macro="" textlink="">
      <xdr:nvSpPr>
        <xdr:cNvPr id="429" name="楕円 428"/>
        <xdr:cNvSpPr/>
      </xdr:nvSpPr>
      <xdr:spPr>
        <a:xfrm>
          <a:off x="1079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66402</xdr:rowOff>
    </xdr:from>
    <xdr:to>
      <xdr:col>10</xdr:col>
      <xdr:colOff>114300</xdr:colOff>
      <xdr:row>107</xdr:row>
      <xdr:rowOff>120287</xdr:rowOff>
    </xdr:to>
    <xdr:cxnSp macro="">
      <xdr:nvCxnSpPr>
        <xdr:cNvPr id="430" name="直線コネクタ 429"/>
        <xdr:cNvCxnSpPr/>
      </xdr:nvCxnSpPr>
      <xdr:spPr>
        <a:xfrm>
          <a:off x="1130300" y="1841155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82204</xdr:rowOff>
    </xdr:from>
    <xdr:ext cx="405111" cy="259045"/>
    <xdr:sp macro="" textlink="">
      <xdr:nvSpPr>
        <xdr:cNvPr id="435" name="n_1mainValue【市民会館】&#10;有形固定資産減価償却率"/>
        <xdr:cNvSpPr txBox="1"/>
      </xdr:nvSpPr>
      <xdr:spPr>
        <a:xfrm>
          <a:off x="35820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134456</xdr:rowOff>
    </xdr:from>
    <xdr:ext cx="405111" cy="259045"/>
    <xdr:sp macro="" textlink="">
      <xdr:nvSpPr>
        <xdr:cNvPr id="436" name="n_2mainValue【市民会館】&#10;有形固定資産減価償却率"/>
        <xdr:cNvSpPr txBox="1"/>
      </xdr:nvSpPr>
      <xdr:spPr>
        <a:xfrm>
          <a:off x="2705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162214</xdr:rowOff>
    </xdr:from>
    <xdr:ext cx="405111" cy="259045"/>
    <xdr:sp macro="" textlink="">
      <xdr:nvSpPr>
        <xdr:cNvPr id="437" name="n_3mainValue【市民会館】&#10;有形固定資産減価償却率"/>
        <xdr:cNvSpPr txBox="1"/>
      </xdr:nvSpPr>
      <xdr:spPr>
        <a:xfrm>
          <a:off x="1816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108329</xdr:rowOff>
    </xdr:from>
    <xdr:ext cx="405111" cy="259045"/>
    <xdr:sp macro="" textlink="">
      <xdr:nvSpPr>
        <xdr:cNvPr id="438" name="n_4mainValue【市民会館】&#10;有形固定資産減価償却率"/>
        <xdr:cNvSpPr txBox="1"/>
      </xdr:nvSpPr>
      <xdr:spPr>
        <a:xfrm>
          <a:off x="927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120650</xdr:rowOff>
    </xdr:from>
    <xdr:to>
      <xdr:col>55</xdr:col>
      <xdr:colOff>50800</xdr:colOff>
      <xdr:row>107</xdr:row>
      <xdr:rowOff>50800</xdr:rowOff>
    </xdr:to>
    <xdr:sp macro="" textlink="">
      <xdr:nvSpPr>
        <xdr:cNvPr id="478" name="楕円 477"/>
        <xdr:cNvSpPr/>
      </xdr:nvSpPr>
      <xdr:spPr>
        <a:xfrm>
          <a:off x="10426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99077</xdr:rowOff>
    </xdr:from>
    <xdr:ext cx="469744" cy="259045"/>
    <xdr:sp macro="" textlink="">
      <xdr:nvSpPr>
        <xdr:cNvPr id="479" name="【市民会館】&#10;一人当たり面積該当値テキスト"/>
        <xdr:cNvSpPr txBox="1"/>
      </xdr:nvSpPr>
      <xdr:spPr>
        <a:xfrm>
          <a:off x="1051560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130175</xdr:rowOff>
    </xdr:from>
    <xdr:to>
      <xdr:col>50</xdr:col>
      <xdr:colOff>165100</xdr:colOff>
      <xdr:row>107</xdr:row>
      <xdr:rowOff>60325</xdr:rowOff>
    </xdr:to>
    <xdr:sp macro="" textlink="">
      <xdr:nvSpPr>
        <xdr:cNvPr id="480" name="楕円 479"/>
        <xdr:cNvSpPr/>
      </xdr:nvSpPr>
      <xdr:spPr>
        <a:xfrm>
          <a:off x="9588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0</xdr:rowOff>
    </xdr:from>
    <xdr:to>
      <xdr:col>55</xdr:col>
      <xdr:colOff>0</xdr:colOff>
      <xdr:row>107</xdr:row>
      <xdr:rowOff>9525</xdr:rowOff>
    </xdr:to>
    <xdr:cxnSp macro="">
      <xdr:nvCxnSpPr>
        <xdr:cNvPr id="481" name="直線コネクタ 480"/>
        <xdr:cNvCxnSpPr/>
      </xdr:nvCxnSpPr>
      <xdr:spPr>
        <a:xfrm flipV="1">
          <a:off x="9639300" y="18345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482" name="楕円 481"/>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xdr:rowOff>
    </xdr:from>
    <xdr:to>
      <xdr:col>50</xdr:col>
      <xdr:colOff>114300</xdr:colOff>
      <xdr:row>107</xdr:row>
      <xdr:rowOff>17145</xdr:rowOff>
    </xdr:to>
    <xdr:cxnSp macro="">
      <xdr:nvCxnSpPr>
        <xdr:cNvPr id="483" name="直線コネクタ 482"/>
        <xdr:cNvCxnSpPr/>
      </xdr:nvCxnSpPr>
      <xdr:spPr>
        <a:xfrm flipV="1">
          <a:off x="8750300" y="183546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145414</xdr:rowOff>
    </xdr:from>
    <xdr:to>
      <xdr:col>41</xdr:col>
      <xdr:colOff>101600</xdr:colOff>
      <xdr:row>107</xdr:row>
      <xdr:rowOff>75564</xdr:rowOff>
    </xdr:to>
    <xdr:sp macro="" textlink="">
      <xdr:nvSpPr>
        <xdr:cNvPr id="484" name="楕円 483"/>
        <xdr:cNvSpPr/>
      </xdr:nvSpPr>
      <xdr:spPr>
        <a:xfrm>
          <a:off x="7810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24764</xdr:rowOff>
    </xdr:to>
    <xdr:cxnSp macro="">
      <xdr:nvCxnSpPr>
        <xdr:cNvPr id="485" name="直線コネクタ 484"/>
        <xdr:cNvCxnSpPr/>
      </xdr:nvCxnSpPr>
      <xdr:spPr>
        <a:xfrm flipV="1">
          <a:off x="7861300" y="183622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153036</xdr:rowOff>
    </xdr:from>
    <xdr:to>
      <xdr:col>36</xdr:col>
      <xdr:colOff>165100</xdr:colOff>
      <xdr:row>107</xdr:row>
      <xdr:rowOff>83186</xdr:rowOff>
    </xdr:to>
    <xdr:sp macro="" textlink="">
      <xdr:nvSpPr>
        <xdr:cNvPr id="486" name="楕円 485"/>
        <xdr:cNvSpPr/>
      </xdr:nvSpPr>
      <xdr:spPr>
        <a:xfrm>
          <a:off x="692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24764</xdr:rowOff>
    </xdr:from>
    <xdr:to>
      <xdr:col>41</xdr:col>
      <xdr:colOff>50800</xdr:colOff>
      <xdr:row>107</xdr:row>
      <xdr:rowOff>32386</xdr:rowOff>
    </xdr:to>
    <xdr:cxnSp macro="">
      <xdr:nvCxnSpPr>
        <xdr:cNvPr id="487" name="直線コネクタ 486"/>
        <xdr:cNvCxnSpPr/>
      </xdr:nvCxnSpPr>
      <xdr:spPr>
        <a:xfrm flipV="1">
          <a:off x="6972300" y="183699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51452</xdr:rowOff>
    </xdr:from>
    <xdr:ext cx="469744" cy="259045"/>
    <xdr:sp macro="" textlink="">
      <xdr:nvSpPr>
        <xdr:cNvPr id="492" name="n_1mainValue【市民会館】&#10;一人当たり面積"/>
        <xdr:cNvSpPr txBox="1"/>
      </xdr:nvSpPr>
      <xdr:spPr>
        <a:xfrm>
          <a:off x="9391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493" name="n_2mainValue【市民会館】&#10;一人当たり面積"/>
        <xdr:cNvSpPr txBox="1"/>
      </xdr:nvSpPr>
      <xdr:spPr>
        <a:xfrm>
          <a:off x="8515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66691</xdr:rowOff>
    </xdr:from>
    <xdr:ext cx="469744" cy="259045"/>
    <xdr:sp macro="" textlink="">
      <xdr:nvSpPr>
        <xdr:cNvPr id="494" name="n_3mainValue【市民会館】&#10;一人当たり面積"/>
        <xdr:cNvSpPr txBox="1"/>
      </xdr:nvSpPr>
      <xdr:spPr>
        <a:xfrm>
          <a:off x="7626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74313</xdr:rowOff>
    </xdr:from>
    <xdr:ext cx="469744" cy="259045"/>
    <xdr:sp macro="" textlink="">
      <xdr:nvSpPr>
        <xdr:cNvPr id="495" name="n_4mainValue【市民会館】&#10;一人当たり面積"/>
        <xdr:cNvSpPr txBox="1"/>
      </xdr:nvSpPr>
      <xdr:spPr>
        <a:xfrm>
          <a:off x="6737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95613</xdr:rowOff>
    </xdr:from>
    <xdr:to>
      <xdr:col>85</xdr:col>
      <xdr:colOff>177800</xdr:colOff>
      <xdr:row>39</xdr:row>
      <xdr:rowOff>25763</xdr:rowOff>
    </xdr:to>
    <xdr:sp macro="" textlink="">
      <xdr:nvSpPr>
        <xdr:cNvPr id="537" name="楕円 536"/>
        <xdr:cNvSpPr/>
      </xdr:nvSpPr>
      <xdr:spPr>
        <a:xfrm>
          <a:off x="16268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74040</xdr:rowOff>
    </xdr:from>
    <xdr:ext cx="405111" cy="259045"/>
    <xdr:sp macro="" textlink="">
      <xdr:nvSpPr>
        <xdr:cNvPr id="538" name="【一般廃棄物処理施設】&#10;有形固定資産減価償却率該当値テキスト"/>
        <xdr:cNvSpPr txBox="1"/>
      </xdr:nvSpPr>
      <xdr:spPr>
        <a:xfrm>
          <a:off x="16357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539" name="楕円 538"/>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38</xdr:row>
      <xdr:rowOff>146413</xdr:rowOff>
    </xdr:to>
    <xdr:cxnSp macro="">
      <xdr:nvCxnSpPr>
        <xdr:cNvPr id="540" name="直線コネクタ 539"/>
        <xdr:cNvCxnSpPr/>
      </xdr:nvCxnSpPr>
      <xdr:spPr>
        <a:xfrm>
          <a:off x="15481300" y="665661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541" name="楕円 540"/>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112123</xdr:rowOff>
    </xdr:from>
    <xdr:to>
      <xdr:col>81</xdr:col>
      <xdr:colOff>50800</xdr:colOff>
      <xdr:row>38</xdr:row>
      <xdr:rowOff>141515</xdr:rowOff>
    </xdr:to>
    <xdr:cxnSp macro="">
      <xdr:nvCxnSpPr>
        <xdr:cNvPr id="542" name="直線コネクタ 541"/>
        <xdr:cNvCxnSpPr/>
      </xdr:nvCxnSpPr>
      <xdr:spPr>
        <a:xfrm>
          <a:off x="14592300" y="6627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43" name="楕円 542"/>
        <xdr:cNvSpPr/>
      </xdr:nvSpPr>
      <xdr:spPr>
        <a:xfrm>
          <a:off x="1365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81099</xdr:rowOff>
    </xdr:from>
    <xdr:to>
      <xdr:col>76</xdr:col>
      <xdr:colOff>114300</xdr:colOff>
      <xdr:row>38</xdr:row>
      <xdr:rowOff>112123</xdr:rowOff>
    </xdr:to>
    <xdr:cxnSp macro="">
      <xdr:nvCxnSpPr>
        <xdr:cNvPr id="544" name="直線コネクタ 543"/>
        <xdr:cNvCxnSpPr/>
      </xdr:nvCxnSpPr>
      <xdr:spPr>
        <a:xfrm>
          <a:off x="13703300" y="659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xdr:rowOff>
    </xdr:from>
    <xdr:to>
      <xdr:col>67</xdr:col>
      <xdr:colOff>101600</xdr:colOff>
      <xdr:row>38</xdr:row>
      <xdr:rowOff>102507</xdr:rowOff>
    </xdr:to>
    <xdr:sp macro="" textlink="">
      <xdr:nvSpPr>
        <xdr:cNvPr id="545" name="楕円 544"/>
        <xdr:cNvSpPr/>
      </xdr:nvSpPr>
      <xdr:spPr>
        <a:xfrm>
          <a:off x="12763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51707</xdr:rowOff>
    </xdr:from>
    <xdr:to>
      <xdr:col>71</xdr:col>
      <xdr:colOff>177800</xdr:colOff>
      <xdr:row>38</xdr:row>
      <xdr:rowOff>81099</xdr:rowOff>
    </xdr:to>
    <xdr:cxnSp macro="">
      <xdr:nvCxnSpPr>
        <xdr:cNvPr id="546" name="直線コネクタ 545"/>
        <xdr:cNvCxnSpPr/>
      </xdr:nvCxnSpPr>
      <xdr:spPr>
        <a:xfrm>
          <a:off x="12814300" y="656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551" name="n_1mainValue【一般廃棄物処理施設】&#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552" name="n_2mainValue【一般廃棄物処理施設】&#10;有形固定資産減価償却率"/>
        <xdr:cNvSpPr txBox="1"/>
      </xdr:nvSpPr>
      <xdr:spPr>
        <a:xfrm>
          <a:off x="14389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553" name="n_3mainValue【一般廃棄物処理施設】&#10;有形固定資産減価償却率"/>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119034</xdr:rowOff>
    </xdr:from>
    <xdr:ext cx="405111" cy="259045"/>
    <xdr:sp macro="" textlink="">
      <xdr:nvSpPr>
        <xdr:cNvPr id="554" name="n_4mainValue【一般廃棄物処理施設】&#10;有形固定資産減価償却率"/>
        <xdr:cNvSpPr txBox="1"/>
      </xdr:nvSpPr>
      <xdr:spPr>
        <a:xfrm>
          <a:off x="12611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16110</xdr:rowOff>
    </xdr:from>
    <xdr:to>
      <xdr:col>116</xdr:col>
      <xdr:colOff>114300</xdr:colOff>
      <xdr:row>39</xdr:row>
      <xdr:rowOff>117710</xdr:rowOff>
    </xdr:to>
    <xdr:sp macro="" textlink="">
      <xdr:nvSpPr>
        <xdr:cNvPr id="592" name="楕円 591"/>
        <xdr:cNvSpPr/>
      </xdr:nvSpPr>
      <xdr:spPr>
        <a:xfrm>
          <a:off x="22110700" y="67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38987</xdr:rowOff>
    </xdr:from>
    <xdr:ext cx="599010" cy="259045"/>
    <xdr:sp macro="" textlink="">
      <xdr:nvSpPr>
        <xdr:cNvPr id="593" name="【一般廃棄物処理施設】&#10;一人当たり有形固定資産（償却資産）額該当値テキスト"/>
        <xdr:cNvSpPr txBox="1"/>
      </xdr:nvSpPr>
      <xdr:spPr>
        <a:xfrm>
          <a:off x="22199600" y="655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35945</xdr:rowOff>
    </xdr:from>
    <xdr:to>
      <xdr:col>112</xdr:col>
      <xdr:colOff>38100</xdr:colOff>
      <xdr:row>39</xdr:row>
      <xdr:rowOff>137545</xdr:rowOff>
    </xdr:to>
    <xdr:sp macro="" textlink="">
      <xdr:nvSpPr>
        <xdr:cNvPr id="594" name="楕円 593"/>
        <xdr:cNvSpPr/>
      </xdr:nvSpPr>
      <xdr:spPr>
        <a:xfrm>
          <a:off x="21272500" y="67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66910</xdr:rowOff>
    </xdr:from>
    <xdr:to>
      <xdr:col>116</xdr:col>
      <xdr:colOff>63500</xdr:colOff>
      <xdr:row>39</xdr:row>
      <xdr:rowOff>86745</xdr:rowOff>
    </xdr:to>
    <xdr:cxnSp macro="">
      <xdr:nvCxnSpPr>
        <xdr:cNvPr id="595" name="直線コネクタ 594"/>
        <xdr:cNvCxnSpPr/>
      </xdr:nvCxnSpPr>
      <xdr:spPr>
        <a:xfrm flipV="1">
          <a:off x="21323300" y="6753460"/>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45755</xdr:rowOff>
    </xdr:from>
    <xdr:to>
      <xdr:col>107</xdr:col>
      <xdr:colOff>101600</xdr:colOff>
      <xdr:row>39</xdr:row>
      <xdr:rowOff>147355</xdr:rowOff>
    </xdr:to>
    <xdr:sp macro="" textlink="">
      <xdr:nvSpPr>
        <xdr:cNvPr id="596" name="楕円 595"/>
        <xdr:cNvSpPr/>
      </xdr:nvSpPr>
      <xdr:spPr>
        <a:xfrm>
          <a:off x="20383500" y="67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86745</xdr:rowOff>
    </xdr:from>
    <xdr:to>
      <xdr:col>111</xdr:col>
      <xdr:colOff>177800</xdr:colOff>
      <xdr:row>39</xdr:row>
      <xdr:rowOff>96555</xdr:rowOff>
    </xdr:to>
    <xdr:cxnSp macro="">
      <xdr:nvCxnSpPr>
        <xdr:cNvPr id="597" name="直線コネクタ 596"/>
        <xdr:cNvCxnSpPr/>
      </xdr:nvCxnSpPr>
      <xdr:spPr>
        <a:xfrm flipV="1">
          <a:off x="20434300" y="6773295"/>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56165</xdr:rowOff>
    </xdr:from>
    <xdr:to>
      <xdr:col>102</xdr:col>
      <xdr:colOff>165100</xdr:colOff>
      <xdr:row>39</xdr:row>
      <xdr:rowOff>157765</xdr:rowOff>
    </xdr:to>
    <xdr:sp macro="" textlink="">
      <xdr:nvSpPr>
        <xdr:cNvPr id="598" name="楕円 597"/>
        <xdr:cNvSpPr/>
      </xdr:nvSpPr>
      <xdr:spPr>
        <a:xfrm>
          <a:off x="19494500" y="6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96555</xdr:rowOff>
    </xdr:from>
    <xdr:to>
      <xdr:col>107</xdr:col>
      <xdr:colOff>50800</xdr:colOff>
      <xdr:row>39</xdr:row>
      <xdr:rowOff>106965</xdr:rowOff>
    </xdr:to>
    <xdr:cxnSp macro="">
      <xdr:nvCxnSpPr>
        <xdr:cNvPr id="599" name="直線コネクタ 598"/>
        <xdr:cNvCxnSpPr/>
      </xdr:nvCxnSpPr>
      <xdr:spPr>
        <a:xfrm flipV="1">
          <a:off x="19545300" y="6783105"/>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64502</xdr:rowOff>
    </xdr:from>
    <xdr:to>
      <xdr:col>98</xdr:col>
      <xdr:colOff>38100</xdr:colOff>
      <xdr:row>39</xdr:row>
      <xdr:rowOff>166102</xdr:rowOff>
    </xdr:to>
    <xdr:sp macro="" textlink="">
      <xdr:nvSpPr>
        <xdr:cNvPr id="600" name="楕円 599"/>
        <xdr:cNvSpPr/>
      </xdr:nvSpPr>
      <xdr:spPr>
        <a:xfrm>
          <a:off x="18605500" y="6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106965</xdr:rowOff>
    </xdr:from>
    <xdr:to>
      <xdr:col>102</xdr:col>
      <xdr:colOff>114300</xdr:colOff>
      <xdr:row>39</xdr:row>
      <xdr:rowOff>115302</xdr:rowOff>
    </xdr:to>
    <xdr:cxnSp macro="">
      <xdr:nvCxnSpPr>
        <xdr:cNvPr id="601" name="直線コネクタ 600"/>
        <xdr:cNvCxnSpPr/>
      </xdr:nvCxnSpPr>
      <xdr:spPr>
        <a:xfrm flipV="1">
          <a:off x="18656300" y="6793515"/>
          <a:ext cx="889000" cy="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154072</xdr:rowOff>
    </xdr:from>
    <xdr:ext cx="599010" cy="259045"/>
    <xdr:sp macro="" textlink="">
      <xdr:nvSpPr>
        <xdr:cNvPr id="606" name="n_1mainValue【一般廃棄物処理施設】&#10;一人当たり有形固定資産（償却資産）額"/>
        <xdr:cNvSpPr txBox="1"/>
      </xdr:nvSpPr>
      <xdr:spPr>
        <a:xfrm>
          <a:off x="21011095" y="649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163882</xdr:rowOff>
    </xdr:from>
    <xdr:ext cx="599010" cy="259045"/>
    <xdr:sp macro="" textlink="">
      <xdr:nvSpPr>
        <xdr:cNvPr id="607" name="n_2mainValue【一般廃棄物処理施設】&#10;一人当たり有形固定資産（償却資産）額"/>
        <xdr:cNvSpPr txBox="1"/>
      </xdr:nvSpPr>
      <xdr:spPr>
        <a:xfrm>
          <a:off x="20134795" y="65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148892</xdr:rowOff>
    </xdr:from>
    <xdr:ext cx="599010" cy="259045"/>
    <xdr:sp macro="" textlink="">
      <xdr:nvSpPr>
        <xdr:cNvPr id="608" name="n_3mainValue【一般廃棄物処理施設】&#10;一人当たり有形固定資産（償却資産）額"/>
        <xdr:cNvSpPr txBox="1"/>
      </xdr:nvSpPr>
      <xdr:spPr>
        <a:xfrm>
          <a:off x="19245795" y="683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11179</xdr:rowOff>
    </xdr:from>
    <xdr:ext cx="599010" cy="259045"/>
    <xdr:sp macro="" textlink="">
      <xdr:nvSpPr>
        <xdr:cNvPr id="609" name="n_4mainValue【一般廃棄物処理施設】&#10;一人当たり有形固定資産（償却資産）額"/>
        <xdr:cNvSpPr txBox="1"/>
      </xdr:nvSpPr>
      <xdr:spPr>
        <a:xfrm>
          <a:off x="18356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651" name="楕円 650"/>
        <xdr:cNvSpPr/>
      </xdr:nvSpPr>
      <xdr:spPr>
        <a:xfrm>
          <a:off x="16268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652" name="【保健センター・保健所】&#10;有形固定資産減価償却率該当値テキスト"/>
        <xdr:cNvSpPr txBox="1"/>
      </xdr:nvSpPr>
      <xdr:spPr>
        <a:xfrm>
          <a:off x="16357600"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653" name="楕円 652"/>
        <xdr:cNvSpPr/>
      </xdr:nvSpPr>
      <xdr:spPr>
        <a:xfrm>
          <a:off x="15430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151856</xdr:rowOff>
    </xdr:to>
    <xdr:cxnSp macro="">
      <xdr:nvCxnSpPr>
        <xdr:cNvPr id="654" name="直線コネクタ 653"/>
        <xdr:cNvCxnSpPr/>
      </xdr:nvCxnSpPr>
      <xdr:spPr>
        <a:xfrm>
          <a:off x="15481300" y="104061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655" name="楕円 654"/>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119199</xdr:rowOff>
    </xdr:to>
    <xdr:cxnSp macro="">
      <xdr:nvCxnSpPr>
        <xdr:cNvPr id="656" name="直線コネクタ 655"/>
        <xdr:cNvCxnSpPr/>
      </xdr:nvCxnSpPr>
      <xdr:spPr>
        <a:xfrm>
          <a:off x="14592300" y="103719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657" name="楕円 656"/>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84909</xdr:rowOff>
    </xdr:to>
    <xdr:cxnSp macro="">
      <xdr:nvCxnSpPr>
        <xdr:cNvPr id="658" name="直線コネクタ 657"/>
        <xdr:cNvCxnSpPr/>
      </xdr:nvCxnSpPr>
      <xdr:spPr>
        <a:xfrm>
          <a:off x="13703300" y="103392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659" name="楕円 658"/>
        <xdr:cNvSpPr/>
      </xdr:nvSpPr>
      <xdr:spPr>
        <a:xfrm>
          <a:off x="1276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52251</xdr:rowOff>
    </xdr:to>
    <xdr:cxnSp macro="">
      <xdr:nvCxnSpPr>
        <xdr:cNvPr id="660" name="直線コネクタ 659"/>
        <xdr:cNvCxnSpPr/>
      </xdr:nvCxnSpPr>
      <xdr:spPr>
        <a:xfrm>
          <a:off x="12814300" y="1030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161126</xdr:rowOff>
    </xdr:from>
    <xdr:ext cx="405111" cy="259045"/>
    <xdr:sp macro="" textlink="">
      <xdr:nvSpPr>
        <xdr:cNvPr id="665" name="n_1mainValue【保健センター・保健所】&#10;有形固定資産減価償却率"/>
        <xdr:cNvSpPr txBox="1"/>
      </xdr:nvSpPr>
      <xdr:spPr>
        <a:xfrm>
          <a:off x="15266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66" name="n_2mainValue【保健センター・保健所】&#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67" name="n_3mainValue【保健センター・保健所】&#10;有形固定資産減価償却率"/>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61521</xdr:rowOff>
    </xdr:from>
    <xdr:ext cx="405111" cy="259045"/>
    <xdr:sp macro="" textlink="">
      <xdr:nvSpPr>
        <xdr:cNvPr id="668" name="n_4mainValue【保健センター・保健所】&#10;有形固定資産減価償却率"/>
        <xdr:cNvSpPr txBox="1"/>
      </xdr:nvSpPr>
      <xdr:spPr>
        <a:xfrm>
          <a:off x="12611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08" name="楕円 707"/>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15257</xdr:rowOff>
    </xdr:from>
    <xdr:ext cx="469744" cy="259045"/>
    <xdr:sp macro="" textlink="">
      <xdr:nvSpPr>
        <xdr:cNvPr id="709" name="【保健センター・保健所】&#10;一人当たり面積該当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710" name="楕円 709"/>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91440</xdr:rowOff>
    </xdr:to>
    <xdr:cxnSp macro="">
      <xdr:nvCxnSpPr>
        <xdr:cNvPr id="711" name="直線コネクタ 710"/>
        <xdr:cNvCxnSpPr/>
      </xdr:nvCxnSpPr>
      <xdr:spPr>
        <a:xfrm flipV="1">
          <a:off x="21323300" y="10888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2" name="楕円 711"/>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95250</xdr:rowOff>
    </xdr:to>
    <xdr:cxnSp macro="">
      <xdr:nvCxnSpPr>
        <xdr:cNvPr id="713" name="直線コネクタ 712"/>
        <xdr:cNvCxnSpPr/>
      </xdr:nvCxnSpPr>
      <xdr:spPr>
        <a:xfrm flipV="1">
          <a:off x="20434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48260</xdr:rowOff>
    </xdr:from>
    <xdr:to>
      <xdr:col>102</xdr:col>
      <xdr:colOff>165100</xdr:colOff>
      <xdr:row>63</xdr:row>
      <xdr:rowOff>149860</xdr:rowOff>
    </xdr:to>
    <xdr:sp macro="" textlink="">
      <xdr:nvSpPr>
        <xdr:cNvPr id="714" name="楕円 713"/>
        <xdr:cNvSpPr/>
      </xdr:nvSpPr>
      <xdr:spPr>
        <a:xfrm>
          <a:off x="19494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99060</xdr:rowOff>
    </xdr:to>
    <xdr:cxnSp macro="">
      <xdr:nvCxnSpPr>
        <xdr:cNvPr id="715" name="直線コネクタ 714"/>
        <xdr:cNvCxnSpPr/>
      </xdr:nvCxnSpPr>
      <xdr:spPr>
        <a:xfrm flipV="1">
          <a:off x="19545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16" name="楕円 715"/>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99060</xdr:rowOff>
    </xdr:from>
    <xdr:to>
      <xdr:col>102</xdr:col>
      <xdr:colOff>114300</xdr:colOff>
      <xdr:row>63</xdr:row>
      <xdr:rowOff>102870</xdr:rowOff>
    </xdr:to>
    <xdr:cxnSp macro="">
      <xdr:nvCxnSpPr>
        <xdr:cNvPr id="717" name="直線コネクタ 716"/>
        <xdr:cNvCxnSpPr/>
      </xdr:nvCxnSpPr>
      <xdr:spPr>
        <a:xfrm flipV="1">
          <a:off x="18656300" y="10900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722"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3"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140987</xdr:rowOff>
    </xdr:from>
    <xdr:ext cx="469744" cy="259045"/>
    <xdr:sp macro="" textlink="">
      <xdr:nvSpPr>
        <xdr:cNvPr id="724" name="n_3mainValue【保健センター・保健所】&#10;一人当たり面積"/>
        <xdr:cNvSpPr txBox="1"/>
      </xdr:nvSpPr>
      <xdr:spPr>
        <a:xfrm>
          <a:off x="19310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25"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5080</xdr:rowOff>
    </xdr:from>
    <xdr:to>
      <xdr:col>85</xdr:col>
      <xdr:colOff>177800</xdr:colOff>
      <xdr:row>83</xdr:row>
      <xdr:rowOff>106680</xdr:rowOff>
    </xdr:to>
    <xdr:sp macro="" textlink="">
      <xdr:nvSpPr>
        <xdr:cNvPr id="765" name="楕円 764"/>
        <xdr:cNvSpPr/>
      </xdr:nvSpPr>
      <xdr:spPr>
        <a:xfrm>
          <a:off x="162687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154957</xdr:rowOff>
    </xdr:from>
    <xdr:ext cx="405111" cy="259045"/>
    <xdr:sp macro="" textlink="">
      <xdr:nvSpPr>
        <xdr:cNvPr id="766" name="【消防施設】&#10;有形固定資産減価償却率該当値テキスト"/>
        <xdr:cNvSpPr txBox="1"/>
      </xdr:nvSpPr>
      <xdr:spPr>
        <a:xfrm>
          <a:off x="16357600" y="1421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5080</xdr:rowOff>
    </xdr:from>
    <xdr:to>
      <xdr:col>81</xdr:col>
      <xdr:colOff>101600</xdr:colOff>
      <xdr:row>83</xdr:row>
      <xdr:rowOff>106680</xdr:rowOff>
    </xdr:to>
    <xdr:sp macro="" textlink="">
      <xdr:nvSpPr>
        <xdr:cNvPr id="767" name="楕円 766"/>
        <xdr:cNvSpPr/>
      </xdr:nvSpPr>
      <xdr:spPr>
        <a:xfrm>
          <a:off x="15430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55880</xdr:rowOff>
    </xdr:from>
    <xdr:to>
      <xdr:col>85</xdr:col>
      <xdr:colOff>127000</xdr:colOff>
      <xdr:row>83</xdr:row>
      <xdr:rowOff>55880</xdr:rowOff>
    </xdr:to>
    <xdr:cxnSp macro="">
      <xdr:nvCxnSpPr>
        <xdr:cNvPr id="768" name="直線コネクタ 767"/>
        <xdr:cNvCxnSpPr/>
      </xdr:nvCxnSpPr>
      <xdr:spPr>
        <a:xfrm>
          <a:off x="15481300" y="14286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769" name="楕円 768"/>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55880</xdr:rowOff>
    </xdr:to>
    <xdr:cxnSp macro="">
      <xdr:nvCxnSpPr>
        <xdr:cNvPr id="770" name="直線コネクタ 769"/>
        <xdr:cNvCxnSpPr/>
      </xdr:nvCxnSpPr>
      <xdr:spPr>
        <a:xfrm>
          <a:off x="14592300" y="142722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162561</xdr:rowOff>
    </xdr:from>
    <xdr:to>
      <xdr:col>72</xdr:col>
      <xdr:colOff>38100</xdr:colOff>
      <xdr:row>83</xdr:row>
      <xdr:rowOff>92711</xdr:rowOff>
    </xdr:to>
    <xdr:sp macro="" textlink="">
      <xdr:nvSpPr>
        <xdr:cNvPr id="771" name="楕円 770"/>
        <xdr:cNvSpPr/>
      </xdr:nvSpPr>
      <xdr:spPr>
        <a:xfrm>
          <a:off x="13652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41911</xdr:rowOff>
    </xdr:to>
    <xdr:cxnSp macro="">
      <xdr:nvCxnSpPr>
        <xdr:cNvPr id="772" name="直線コネクタ 771"/>
        <xdr:cNvCxnSpPr/>
      </xdr:nvCxnSpPr>
      <xdr:spPr>
        <a:xfrm>
          <a:off x="13703300" y="1427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2539</xdr:rowOff>
    </xdr:from>
    <xdr:to>
      <xdr:col>67</xdr:col>
      <xdr:colOff>101600</xdr:colOff>
      <xdr:row>83</xdr:row>
      <xdr:rowOff>104139</xdr:rowOff>
    </xdr:to>
    <xdr:sp macro="" textlink="">
      <xdr:nvSpPr>
        <xdr:cNvPr id="773" name="楕円 772"/>
        <xdr:cNvSpPr/>
      </xdr:nvSpPr>
      <xdr:spPr>
        <a:xfrm>
          <a:off x="12763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41911</xdr:rowOff>
    </xdr:from>
    <xdr:to>
      <xdr:col>71</xdr:col>
      <xdr:colOff>177800</xdr:colOff>
      <xdr:row>83</xdr:row>
      <xdr:rowOff>53339</xdr:rowOff>
    </xdr:to>
    <xdr:cxnSp macro="">
      <xdr:nvCxnSpPr>
        <xdr:cNvPr id="774" name="直線コネクタ 773"/>
        <xdr:cNvCxnSpPr/>
      </xdr:nvCxnSpPr>
      <xdr:spPr>
        <a:xfrm flipV="1">
          <a:off x="12814300" y="14272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97807</xdr:rowOff>
    </xdr:from>
    <xdr:ext cx="405111" cy="259045"/>
    <xdr:sp macro="" textlink="">
      <xdr:nvSpPr>
        <xdr:cNvPr id="779" name="n_1mainValue【消防施設】&#10;有形固定資産減価償却率"/>
        <xdr:cNvSpPr txBox="1"/>
      </xdr:nvSpPr>
      <xdr:spPr>
        <a:xfrm>
          <a:off x="152660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780" name="n_2mainValue【消防施設】&#10;有形固定資産減価償却率"/>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83838</xdr:rowOff>
    </xdr:from>
    <xdr:ext cx="405111" cy="259045"/>
    <xdr:sp macro="" textlink="">
      <xdr:nvSpPr>
        <xdr:cNvPr id="781" name="n_3mainValue【消防施設】&#10;有形固定資産減価償却率"/>
        <xdr:cNvSpPr txBox="1"/>
      </xdr:nvSpPr>
      <xdr:spPr>
        <a:xfrm>
          <a:off x="13500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95266</xdr:rowOff>
    </xdr:from>
    <xdr:ext cx="405111" cy="259045"/>
    <xdr:sp macro="" textlink="">
      <xdr:nvSpPr>
        <xdr:cNvPr id="782" name="n_4mainValue【消防施設】&#10;有形固定資産減価償却率"/>
        <xdr:cNvSpPr txBox="1"/>
      </xdr:nvSpPr>
      <xdr:spPr>
        <a:xfrm>
          <a:off x="12611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62936</xdr:rowOff>
    </xdr:from>
    <xdr:to>
      <xdr:col>116</xdr:col>
      <xdr:colOff>114300</xdr:colOff>
      <xdr:row>86</xdr:row>
      <xdr:rowOff>164536</xdr:rowOff>
    </xdr:to>
    <xdr:sp macro="" textlink="">
      <xdr:nvSpPr>
        <xdr:cNvPr id="822" name="楕円 821"/>
        <xdr:cNvSpPr/>
      </xdr:nvSpPr>
      <xdr:spPr>
        <a:xfrm>
          <a:off x="22110700" y="148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62951</xdr:rowOff>
    </xdr:from>
    <xdr:to>
      <xdr:col>112</xdr:col>
      <xdr:colOff>38100</xdr:colOff>
      <xdr:row>86</xdr:row>
      <xdr:rowOff>164551</xdr:rowOff>
    </xdr:to>
    <xdr:sp macro="" textlink="">
      <xdr:nvSpPr>
        <xdr:cNvPr id="824" name="楕円 823"/>
        <xdr:cNvSpPr/>
      </xdr:nvSpPr>
      <xdr:spPr>
        <a:xfrm>
          <a:off x="21272500" y="14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113736</xdr:rowOff>
    </xdr:from>
    <xdr:to>
      <xdr:col>116</xdr:col>
      <xdr:colOff>63500</xdr:colOff>
      <xdr:row>86</xdr:row>
      <xdr:rowOff>113751</xdr:rowOff>
    </xdr:to>
    <xdr:cxnSp macro="">
      <xdr:nvCxnSpPr>
        <xdr:cNvPr id="825" name="直線コネクタ 824"/>
        <xdr:cNvCxnSpPr/>
      </xdr:nvCxnSpPr>
      <xdr:spPr>
        <a:xfrm flipV="1">
          <a:off x="21323300" y="14858436"/>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62967</xdr:rowOff>
    </xdr:from>
    <xdr:to>
      <xdr:col>107</xdr:col>
      <xdr:colOff>101600</xdr:colOff>
      <xdr:row>86</xdr:row>
      <xdr:rowOff>164567</xdr:rowOff>
    </xdr:to>
    <xdr:sp macro="" textlink="">
      <xdr:nvSpPr>
        <xdr:cNvPr id="826" name="楕円 825"/>
        <xdr:cNvSpPr/>
      </xdr:nvSpPr>
      <xdr:spPr>
        <a:xfrm>
          <a:off x="20383500" y="148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113751</xdr:rowOff>
    </xdr:from>
    <xdr:to>
      <xdr:col>111</xdr:col>
      <xdr:colOff>177800</xdr:colOff>
      <xdr:row>86</xdr:row>
      <xdr:rowOff>113767</xdr:rowOff>
    </xdr:to>
    <xdr:cxnSp macro="">
      <xdr:nvCxnSpPr>
        <xdr:cNvPr id="827" name="直線コネクタ 826"/>
        <xdr:cNvCxnSpPr/>
      </xdr:nvCxnSpPr>
      <xdr:spPr>
        <a:xfrm flipV="1">
          <a:off x="20434300" y="1485845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62982</xdr:rowOff>
    </xdr:from>
    <xdr:to>
      <xdr:col>102</xdr:col>
      <xdr:colOff>165100</xdr:colOff>
      <xdr:row>86</xdr:row>
      <xdr:rowOff>164582</xdr:rowOff>
    </xdr:to>
    <xdr:sp macro="" textlink="">
      <xdr:nvSpPr>
        <xdr:cNvPr id="828" name="楕円 827"/>
        <xdr:cNvSpPr/>
      </xdr:nvSpPr>
      <xdr:spPr>
        <a:xfrm>
          <a:off x="194945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113767</xdr:rowOff>
    </xdr:from>
    <xdr:to>
      <xdr:col>107</xdr:col>
      <xdr:colOff>50800</xdr:colOff>
      <xdr:row>86</xdr:row>
      <xdr:rowOff>113782</xdr:rowOff>
    </xdr:to>
    <xdr:cxnSp macro="">
      <xdr:nvCxnSpPr>
        <xdr:cNvPr id="829" name="直線コネクタ 828"/>
        <xdr:cNvCxnSpPr/>
      </xdr:nvCxnSpPr>
      <xdr:spPr>
        <a:xfrm flipV="1">
          <a:off x="19545300" y="14858467"/>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62978</xdr:rowOff>
    </xdr:from>
    <xdr:to>
      <xdr:col>98</xdr:col>
      <xdr:colOff>38100</xdr:colOff>
      <xdr:row>86</xdr:row>
      <xdr:rowOff>164578</xdr:rowOff>
    </xdr:to>
    <xdr:sp macro="" textlink="">
      <xdr:nvSpPr>
        <xdr:cNvPr id="830" name="楕円 829"/>
        <xdr:cNvSpPr/>
      </xdr:nvSpPr>
      <xdr:spPr>
        <a:xfrm>
          <a:off x="18605500" y="14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113778</xdr:rowOff>
    </xdr:from>
    <xdr:to>
      <xdr:col>102</xdr:col>
      <xdr:colOff>114300</xdr:colOff>
      <xdr:row>86</xdr:row>
      <xdr:rowOff>113782</xdr:rowOff>
    </xdr:to>
    <xdr:cxnSp macro="">
      <xdr:nvCxnSpPr>
        <xdr:cNvPr id="831" name="直線コネクタ 830"/>
        <xdr:cNvCxnSpPr/>
      </xdr:nvCxnSpPr>
      <xdr:spPr>
        <a:xfrm>
          <a:off x="18656300" y="1485847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9628</xdr:rowOff>
    </xdr:from>
    <xdr:ext cx="469744" cy="259045"/>
    <xdr:sp macro="" textlink="">
      <xdr:nvSpPr>
        <xdr:cNvPr id="836" name="n_1mainValue【消防施設】&#10;一人当たり面積"/>
        <xdr:cNvSpPr txBox="1"/>
      </xdr:nvSpPr>
      <xdr:spPr>
        <a:xfrm>
          <a:off x="21075727" y="1458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9644</xdr:rowOff>
    </xdr:from>
    <xdr:ext cx="469744" cy="259045"/>
    <xdr:sp macro="" textlink="">
      <xdr:nvSpPr>
        <xdr:cNvPr id="837" name="n_2mainValue【消防施設】&#10;一人当たり面積"/>
        <xdr:cNvSpPr txBox="1"/>
      </xdr:nvSpPr>
      <xdr:spPr>
        <a:xfrm>
          <a:off x="20199427" y="1458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9659</xdr:rowOff>
    </xdr:from>
    <xdr:ext cx="469744" cy="259045"/>
    <xdr:sp macro="" textlink="">
      <xdr:nvSpPr>
        <xdr:cNvPr id="838" name="n_3mainValue【消防施設】&#10;一人当たり面積"/>
        <xdr:cNvSpPr txBox="1"/>
      </xdr:nvSpPr>
      <xdr:spPr>
        <a:xfrm>
          <a:off x="19310427" y="145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9655</xdr:rowOff>
    </xdr:from>
    <xdr:ext cx="469744" cy="259045"/>
    <xdr:sp macro="" textlink="">
      <xdr:nvSpPr>
        <xdr:cNvPr id="839" name="n_4mainValue【消防施設】&#10;一人当たり面積"/>
        <xdr:cNvSpPr txBox="1"/>
      </xdr:nvSpPr>
      <xdr:spPr>
        <a:xfrm>
          <a:off x="18421427" y="1458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881" name="楕円 880"/>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142620</xdr:rowOff>
    </xdr:from>
    <xdr:ext cx="405111" cy="259045"/>
    <xdr:sp macro="" textlink="">
      <xdr:nvSpPr>
        <xdr:cNvPr id="882" name="【庁舎】&#10;有形固定資産減価償却率該当値テキスト"/>
        <xdr:cNvSpPr txBox="1"/>
      </xdr:nvSpPr>
      <xdr:spPr>
        <a:xfrm>
          <a:off x="16357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883" name="楕円 882"/>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43543</xdr:rowOff>
    </xdr:to>
    <xdr:cxnSp macro="">
      <xdr:nvCxnSpPr>
        <xdr:cNvPr id="884" name="直線コネクタ 883"/>
        <xdr:cNvCxnSpPr/>
      </xdr:nvCxnSpPr>
      <xdr:spPr>
        <a:xfrm>
          <a:off x="15481300" y="18527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885" name="楕円 884"/>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108</xdr:row>
      <xdr:rowOff>10886</xdr:rowOff>
    </xdr:to>
    <xdr:cxnSp macro="">
      <xdr:nvCxnSpPr>
        <xdr:cNvPr id="886" name="直線コネクタ 885"/>
        <xdr:cNvCxnSpPr/>
      </xdr:nvCxnSpPr>
      <xdr:spPr>
        <a:xfrm>
          <a:off x="14592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66221</xdr:rowOff>
    </xdr:from>
    <xdr:to>
      <xdr:col>72</xdr:col>
      <xdr:colOff>38100</xdr:colOff>
      <xdr:row>107</xdr:row>
      <xdr:rowOff>167821</xdr:rowOff>
    </xdr:to>
    <xdr:sp macro="" textlink="">
      <xdr:nvSpPr>
        <xdr:cNvPr id="887" name="楕円 886"/>
        <xdr:cNvSpPr/>
      </xdr:nvSpPr>
      <xdr:spPr>
        <a:xfrm>
          <a:off x="1365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117021</xdr:rowOff>
    </xdr:from>
    <xdr:to>
      <xdr:col>76</xdr:col>
      <xdr:colOff>114300</xdr:colOff>
      <xdr:row>107</xdr:row>
      <xdr:rowOff>149679</xdr:rowOff>
    </xdr:to>
    <xdr:cxnSp macro="">
      <xdr:nvCxnSpPr>
        <xdr:cNvPr id="888" name="直線コネクタ 887"/>
        <xdr:cNvCxnSpPr/>
      </xdr:nvCxnSpPr>
      <xdr:spPr>
        <a:xfrm>
          <a:off x="13703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889" name="楕円 888"/>
        <xdr:cNvSpPr/>
      </xdr:nvSpPr>
      <xdr:spPr>
        <a:xfrm>
          <a:off x="1276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117021</xdr:rowOff>
    </xdr:to>
    <xdr:cxnSp macro="">
      <xdr:nvCxnSpPr>
        <xdr:cNvPr id="890" name="直線コネクタ 889"/>
        <xdr:cNvCxnSpPr/>
      </xdr:nvCxnSpPr>
      <xdr:spPr>
        <a:xfrm>
          <a:off x="12814300" y="184425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895" name="n_1mainValue【庁舎】&#10;有形固定資産減価償却率"/>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896"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897" name="n_3mainValue【庁舎】&#10;有形固定資産減価償却率"/>
        <xdr:cNvSpPr txBox="1"/>
      </xdr:nvSpPr>
      <xdr:spPr>
        <a:xfrm>
          <a:off x="13500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898" name="n_4mainValue【庁舎】&#10;有形固定資産減価償却率"/>
        <xdr:cNvSpPr txBox="1"/>
      </xdr:nvSpPr>
      <xdr:spPr>
        <a:xfrm>
          <a:off x="12611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40" name="楕円 939"/>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941"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942" name="楕円 941"/>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10886</xdr:rowOff>
    </xdr:to>
    <xdr:cxnSp macro="">
      <xdr:nvCxnSpPr>
        <xdr:cNvPr id="943" name="直線コネクタ 942"/>
        <xdr:cNvCxnSpPr/>
      </xdr:nvCxnSpPr>
      <xdr:spPr>
        <a:xfrm flipV="1">
          <a:off x="21323300" y="18169889"/>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146231</xdr:rowOff>
    </xdr:from>
    <xdr:to>
      <xdr:col>107</xdr:col>
      <xdr:colOff>101600</xdr:colOff>
      <xdr:row>106</xdr:row>
      <xdr:rowOff>76381</xdr:rowOff>
    </xdr:to>
    <xdr:sp macro="" textlink="">
      <xdr:nvSpPr>
        <xdr:cNvPr id="944" name="楕円 943"/>
        <xdr:cNvSpPr/>
      </xdr:nvSpPr>
      <xdr:spPr>
        <a:xfrm>
          <a:off x="20383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25581</xdr:rowOff>
    </xdr:to>
    <xdr:cxnSp macro="">
      <xdr:nvCxnSpPr>
        <xdr:cNvPr id="945" name="直線コネクタ 944"/>
        <xdr:cNvCxnSpPr/>
      </xdr:nvCxnSpPr>
      <xdr:spPr>
        <a:xfrm flipV="1">
          <a:off x="20434300" y="181845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159294</xdr:rowOff>
    </xdr:from>
    <xdr:to>
      <xdr:col>102</xdr:col>
      <xdr:colOff>165100</xdr:colOff>
      <xdr:row>106</xdr:row>
      <xdr:rowOff>89444</xdr:rowOff>
    </xdr:to>
    <xdr:sp macro="" textlink="">
      <xdr:nvSpPr>
        <xdr:cNvPr id="946" name="楕円 945"/>
        <xdr:cNvSpPr/>
      </xdr:nvSpPr>
      <xdr:spPr>
        <a:xfrm>
          <a:off x="19494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25581</xdr:rowOff>
    </xdr:from>
    <xdr:to>
      <xdr:col>107</xdr:col>
      <xdr:colOff>50800</xdr:colOff>
      <xdr:row>106</xdr:row>
      <xdr:rowOff>38644</xdr:rowOff>
    </xdr:to>
    <xdr:cxnSp macro="">
      <xdr:nvCxnSpPr>
        <xdr:cNvPr id="947" name="直線コネクタ 946"/>
        <xdr:cNvCxnSpPr/>
      </xdr:nvCxnSpPr>
      <xdr:spPr>
        <a:xfrm flipV="1">
          <a:off x="19545300" y="181992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948" name="楕円 947"/>
        <xdr:cNvSpPr/>
      </xdr:nvSpPr>
      <xdr:spPr>
        <a:xfrm>
          <a:off x="18605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38644</xdr:rowOff>
    </xdr:from>
    <xdr:to>
      <xdr:col>102</xdr:col>
      <xdr:colOff>114300</xdr:colOff>
      <xdr:row>106</xdr:row>
      <xdr:rowOff>50074</xdr:rowOff>
    </xdr:to>
    <xdr:cxnSp macro="">
      <xdr:nvCxnSpPr>
        <xdr:cNvPr id="949" name="直線コネクタ 948"/>
        <xdr:cNvCxnSpPr/>
      </xdr:nvCxnSpPr>
      <xdr:spPr>
        <a:xfrm flipV="1">
          <a:off x="18656300" y="182123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52813</xdr:rowOff>
    </xdr:from>
    <xdr:ext cx="469744" cy="259045"/>
    <xdr:sp macro="" textlink="">
      <xdr:nvSpPr>
        <xdr:cNvPr id="954" name="n_1main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67508</xdr:rowOff>
    </xdr:from>
    <xdr:ext cx="469744" cy="259045"/>
    <xdr:sp macro="" textlink="">
      <xdr:nvSpPr>
        <xdr:cNvPr id="955" name="n_2mainValue【庁舎】&#10;一人当たり面積"/>
        <xdr:cNvSpPr txBox="1"/>
      </xdr:nvSpPr>
      <xdr:spPr>
        <a:xfrm>
          <a:off x="20199427" y="182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80571</xdr:rowOff>
    </xdr:from>
    <xdr:ext cx="469744" cy="259045"/>
    <xdr:sp macro="" textlink="">
      <xdr:nvSpPr>
        <xdr:cNvPr id="956" name="n_3mainValue【庁舎】&#10;一人当たり面積"/>
        <xdr:cNvSpPr txBox="1"/>
      </xdr:nvSpPr>
      <xdr:spPr>
        <a:xfrm>
          <a:off x="19310427" y="1825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92001</xdr:rowOff>
    </xdr:from>
    <xdr:ext cx="469744" cy="259045"/>
    <xdr:sp macro="" textlink="">
      <xdr:nvSpPr>
        <xdr:cNvPr id="957" name="n_4mainValue【庁舎】&#10;一人当たり面積"/>
        <xdr:cNvSpPr txBox="1"/>
      </xdr:nvSpPr>
      <xdr:spPr>
        <a:xfrm>
          <a:off x="18421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図書館・福祉施設・市民会館・庁舎において類似団体平均を大きく上回っており、今後、修繕費の増加が想定されるため、美唄市公共施設等総合管理計画に基づき、施設の再編も含めた計画的な対策を検討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157_&#32654;&#21764;&#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152.5</v>
          </cell>
          <cell r="BX51">
            <v>144.5</v>
          </cell>
          <cell r="CF51">
            <v>135.9</v>
          </cell>
          <cell r="CN51">
            <v>125.6</v>
          </cell>
          <cell r="CV51">
            <v>118.6</v>
          </cell>
        </row>
        <row r="53">
          <cell r="BP53">
            <v>61.7</v>
          </cell>
          <cell r="BX53">
            <v>63.5</v>
          </cell>
          <cell r="CF53">
            <v>65.099999999999994</v>
          </cell>
          <cell r="CN53">
            <v>66.599999999999994</v>
          </cell>
          <cell r="CV53">
            <v>68</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152.5</v>
          </cell>
          <cell r="BX73">
            <v>144.5</v>
          </cell>
          <cell r="CF73">
            <v>135.9</v>
          </cell>
          <cell r="CN73">
            <v>125.6</v>
          </cell>
          <cell r="CV73">
            <v>118.6</v>
          </cell>
        </row>
        <row r="75">
          <cell r="BP75">
            <v>15.2</v>
          </cell>
          <cell r="BX75">
            <v>14.1</v>
          </cell>
          <cell r="CF75">
            <v>13.7</v>
          </cell>
          <cell r="CN75">
            <v>13.2</v>
          </cell>
          <cell r="CV75">
            <v>12.9</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91</v>
      </c>
      <c r="AZ4" s="423"/>
      <c r="BA4" s="423"/>
      <c r="BB4" s="423"/>
      <c r="BC4" s="423"/>
      <c r="BD4" s="423"/>
      <c r="BE4" s="423"/>
      <c r="BF4" s="423"/>
      <c r="BG4" s="423"/>
      <c r="BH4" s="423"/>
      <c r="BI4" s="423"/>
      <c r="BJ4" s="423"/>
      <c r="BK4" s="423"/>
      <c r="BL4" s="423"/>
      <c r="BM4" s="424"/>
      <c r="BN4" s="425">
        <v>20110487</v>
      </c>
      <c r="BO4" s="426"/>
      <c r="BP4" s="426"/>
      <c r="BQ4" s="426"/>
      <c r="BR4" s="426"/>
      <c r="BS4" s="426"/>
      <c r="BT4" s="426"/>
      <c r="BU4" s="427"/>
      <c r="BV4" s="425">
        <v>15592364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3.8</v>
      </c>
      <c r="CU4" s="610"/>
      <c r="CV4" s="610"/>
      <c r="CW4" s="610"/>
      <c r="CX4" s="610"/>
      <c r="CY4" s="610"/>
      <c r="CZ4" s="610"/>
      <c r="DA4" s="611"/>
      <c r="DB4" s="609">
        <v>2.4</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19779548</v>
      </c>
      <c r="BO5" s="431"/>
      <c r="BP5" s="431"/>
      <c r="BQ5" s="431"/>
      <c r="BR5" s="431"/>
      <c r="BS5" s="431"/>
      <c r="BT5" s="431"/>
      <c r="BU5" s="432"/>
      <c r="BV5" s="430">
        <v>15389855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99.9</v>
      </c>
      <c r="CU5" s="401"/>
      <c r="CV5" s="401"/>
      <c r="CW5" s="401"/>
      <c r="CX5" s="401"/>
      <c r="CY5" s="401"/>
      <c r="CZ5" s="401"/>
      <c r="DA5" s="402"/>
      <c r="DB5" s="400">
        <v>101.1</v>
      </c>
      <c r="DC5" s="401"/>
      <c r="DD5" s="401"/>
      <c r="DE5" s="401"/>
      <c r="DF5" s="401"/>
      <c r="DG5" s="401"/>
      <c r="DH5" s="401"/>
      <c r="DI5" s="402"/>
      <c r="DJ5" s="186"/>
      <c r="DK5" s="186"/>
      <c r="DL5" s="186"/>
      <c r="DM5" s="186"/>
      <c r="DN5" s="186"/>
      <c r="DO5" s="186"/>
    </row>
    <row r="6" spans="1:119" ht="18.75" customHeight="1" x14ac:dyDescent="0.15">
      <c r="A6" s="187"/>
      <c r="B6" s="586" t="s">
        <v>97</v>
      </c>
      <c r="C6" s="446"/>
      <c r="D6" s="446"/>
      <c r="E6" s="587"/>
      <c r="F6" s="587"/>
      <c r="G6" s="587"/>
      <c r="H6" s="587"/>
      <c r="I6" s="587"/>
      <c r="J6" s="587"/>
      <c r="K6" s="587"/>
      <c r="L6" s="587" t="s">
        <v>98</v>
      </c>
      <c r="M6" s="587"/>
      <c r="N6" s="587"/>
      <c r="O6" s="587"/>
      <c r="P6" s="587"/>
      <c r="Q6" s="587"/>
      <c r="R6" s="470"/>
      <c r="S6" s="470"/>
      <c r="T6" s="470"/>
      <c r="U6" s="470"/>
      <c r="V6" s="593"/>
      <c r="W6" s="521" t="s">
        <v>99</v>
      </c>
      <c r="X6" s="445"/>
      <c r="Y6" s="445"/>
      <c r="Z6" s="445"/>
      <c r="AA6" s="445"/>
      <c r="AB6" s="446"/>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330939</v>
      </c>
      <c r="BO6" s="431"/>
      <c r="BP6" s="431"/>
      <c r="BQ6" s="431"/>
      <c r="BR6" s="431"/>
      <c r="BS6" s="431"/>
      <c r="BT6" s="431"/>
      <c r="BU6" s="432"/>
      <c r="BV6" s="430">
        <v>202509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103.4</v>
      </c>
      <c r="CU6" s="584"/>
      <c r="CV6" s="584"/>
      <c r="CW6" s="584"/>
      <c r="CX6" s="584"/>
      <c r="CY6" s="584"/>
      <c r="CZ6" s="584"/>
      <c r="DA6" s="585"/>
      <c r="DB6" s="583">
        <v>104.5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1899</v>
      </c>
      <c r="BO7" s="431"/>
      <c r="BP7" s="431"/>
      <c r="BQ7" s="431"/>
      <c r="BR7" s="431"/>
      <c r="BS7" s="431"/>
      <c r="BT7" s="431"/>
      <c r="BU7" s="432"/>
      <c r="BV7" s="430">
        <v>81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8674503</v>
      </c>
      <c r="CU7" s="431"/>
      <c r="CV7" s="431"/>
      <c r="CW7" s="431"/>
      <c r="CX7" s="431"/>
      <c r="CY7" s="431"/>
      <c r="CZ7" s="431"/>
      <c r="DA7" s="432"/>
      <c r="DB7" s="430">
        <v>8477083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329040</v>
      </c>
      <c r="BO8" s="431"/>
      <c r="BP8" s="431"/>
      <c r="BQ8" s="431"/>
      <c r="BR8" s="431"/>
      <c r="BS8" s="431"/>
      <c r="BT8" s="431"/>
      <c r="BU8" s="432"/>
      <c r="BV8" s="430">
        <v>202428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0.27</v>
      </c>
      <c r="CU8" s="544"/>
      <c r="CV8" s="544"/>
      <c r="CW8" s="544"/>
      <c r="CX8" s="544"/>
      <c r="CY8" s="544"/>
      <c r="CZ8" s="544"/>
      <c r="DA8" s="545"/>
      <c r="DB8" s="543">
        <v>0.27</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20413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126612</v>
      </c>
      <c r="BO9" s="431"/>
      <c r="BP9" s="431"/>
      <c r="BQ9" s="431"/>
      <c r="BR9" s="431"/>
      <c r="BS9" s="431"/>
      <c r="BT9" s="431"/>
      <c r="BU9" s="432"/>
      <c r="BV9" s="430">
        <v>109925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15.8</v>
      </c>
      <c r="CU9" s="401"/>
      <c r="CV9" s="401"/>
      <c r="CW9" s="401"/>
      <c r="CX9" s="401"/>
      <c r="CY9" s="401"/>
      <c r="CZ9" s="401"/>
      <c r="DA9" s="402"/>
      <c r="DB9" s="400">
        <v>17.8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23035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102456</v>
      </c>
      <c r="BO10" s="431"/>
      <c r="BP10" s="431"/>
      <c r="BQ10" s="431"/>
      <c r="BR10" s="431"/>
      <c r="BS10" s="431"/>
      <c r="BT10" s="431"/>
      <c r="BU10" s="432"/>
      <c r="BV10" s="430">
        <v>47433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123</v>
      </c>
      <c r="M11" s="479"/>
      <c r="N11" s="479"/>
      <c r="O11" s="479"/>
      <c r="P11" s="479"/>
      <c r="Q11" s="480"/>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109</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20504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102</v>
      </c>
      <c r="AV12" s="488"/>
      <c r="AW12" s="488"/>
      <c r="AX12" s="488"/>
      <c r="AY12" s="410" t="s">
        <v>135</v>
      </c>
      <c r="AZ12" s="411"/>
      <c r="BA12" s="411"/>
      <c r="BB12" s="411"/>
      <c r="BC12" s="411"/>
      <c r="BD12" s="411"/>
      <c r="BE12" s="411"/>
      <c r="BF12" s="411"/>
      <c r="BG12" s="411"/>
      <c r="BH12" s="411"/>
      <c r="BI12" s="411"/>
      <c r="BJ12" s="411"/>
      <c r="BK12" s="411"/>
      <c r="BL12" s="411"/>
      <c r="BM12" s="412"/>
      <c r="BN12" s="430">
        <v>570000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20440</v>
      </c>
      <c r="S13" s="534"/>
      <c r="T13" s="534"/>
      <c r="U13" s="534"/>
      <c r="V13" s="535"/>
      <c r="W13" s="521" t="s">
        <v>139</v>
      </c>
      <c r="X13" s="445"/>
      <c r="Y13" s="445"/>
      <c r="Z13" s="445"/>
      <c r="AA13" s="445"/>
      <c r="AB13" s="446"/>
      <c r="AC13" s="406">
        <v>1436</v>
      </c>
      <c r="AD13" s="407"/>
      <c r="AE13" s="407"/>
      <c r="AF13" s="407"/>
      <c r="AG13" s="408"/>
      <c r="AH13" s="406">
        <v>1601</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-340932</v>
      </c>
      <c r="BO13" s="431"/>
      <c r="BP13" s="431"/>
      <c r="BQ13" s="431"/>
      <c r="BR13" s="431"/>
      <c r="BS13" s="431"/>
      <c r="BT13" s="431"/>
      <c r="BU13" s="432"/>
      <c r="BV13" s="430">
        <v>157358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12.9</v>
      </c>
      <c r="CU13" s="401"/>
      <c r="CV13" s="401"/>
      <c r="CW13" s="401"/>
      <c r="CX13" s="401"/>
      <c r="CY13" s="401"/>
      <c r="CZ13" s="401"/>
      <c r="DA13" s="402"/>
      <c r="DB13" s="400">
        <v>13.2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21058</v>
      </c>
      <c r="S14" s="534"/>
      <c r="T14" s="534"/>
      <c r="U14" s="534"/>
      <c r="V14" s="535"/>
      <c r="W14" s="536"/>
      <c r="X14" s="448"/>
      <c r="Y14" s="448"/>
      <c r="Z14" s="448"/>
      <c r="AA14" s="448"/>
      <c r="AB14" s="449"/>
      <c r="AC14" s="526">
        <v>14.6</v>
      </c>
      <c r="AD14" s="527"/>
      <c r="AE14" s="527"/>
      <c r="AF14" s="527"/>
      <c r="AG14" s="528"/>
      <c r="AH14" s="526">
        <v>14.9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118.6</v>
      </c>
      <c r="CU14" s="538"/>
      <c r="CV14" s="538"/>
      <c r="CW14" s="538"/>
      <c r="CX14" s="538"/>
      <c r="CY14" s="538"/>
      <c r="CZ14" s="538"/>
      <c r="DA14" s="539"/>
      <c r="DB14" s="537">
        <v>125.6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21001</v>
      </c>
      <c r="S15" s="534"/>
      <c r="T15" s="534"/>
      <c r="U15" s="534"/>
      <c r="V15" s="535"/>
      <c r="W15" s="521" t="s">
        <v>146</v>
      </c>
      <c r="X15" s="445"/>
      <c r="Y15" s="445"/>
      <c r="Z15" s="445"/>
      <c r="AA15" s="445"/>
      <c r="AB15" s="446"/>
      <c r="AC15" s="406">
        <v>2097</v>
      </c>
      <c r="AD15" s="407"/>
      <c r="AE15" s="407"/>
      <c r="AF15" s="407"/>
      <c r="AG15" s="408"/>
      <c r="AH15" s="406">
        <v>2328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2182237</v>
      </c>
      <c r="BO15" s="426"/>
      <c r="BP15" s="426"/>
      <c r="BQ15" s="426"/>
      <c r="BR15" s="426"/>
      <c r="BS15" s="426"/>
      <c r="BT15" s="426"/>
      <c r="BU15" s="427"/>
      <c r="BV15" s="425">
        <v>2060395</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8"/>
      <c r="Y16" s="448"/>
      <c r="Z16" s="448"/>
      <c r="AA16" s="448"/>
      <c r="AB16" s="449"/>
      <c r="AC16" s="526">
        <v>21.4</v>
      </c>
      <c r="AD16" s="527"/>
      <c r="AE16" s="527"/>
      <c r="AF16" s="527"/>
      <c r="AG16" s="528"/>
      <c r="AH16" s="526">
        <v>21.7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7900604</v>
      </c>
      <c r="BO16" s="431"/>
      <c r="BP16" s="431"/>
      <c r="BQ16" s="431"/>
      <c r="BR16" s="431"/>
      <c r="BS16" s="431"/>
      <c r="BT16" s="431"/>
      <c r="BU16" s="432"/>
      <c r="BV16" s="430">
        <v>7664329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5"/>
      <c r="Y17" s="445"/>
      <c r="Z17" s="445"/>
      <c r="AA17" s="445"/>
      <c r="AB17" s="446"/>
      <c r="AC17" s="406">
        <v>6276</v>
      </c>
      <c r="AD17" s="407"/>
      <c r="AE17" s="407"/>
      <c r="AF17" s="407"/>
      <c r="AG17" s="408"/>
      <c r="AH17" s="406">
        <v>6781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2691955</v>
      </c>
      <c r="BO17" s="431"/>
      <c r="BP17" s="431"/>
      <c r="BQ17" s="431"/>
      <c r="BR17" s="431"/>
      <c r="BS17" s="431"/>
      <c r="BT17" s="431"/>
      <c r="BU17" s="432"/>
      <c r="BV17" s="430">
        <v>2579738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277.69</v>
      </c>
      <c r="M18" s="495"/>
      <c r="N18" s="495"/>
      <c r="O18" s="495"/>
      <c r="P18" s="495"/>
      <c r="Q18" s="495"/>
      <c r="R18" s="496"/>
      <c r="S18" s="496"/>
      <c r="T18" s="496"/>
      <c r="U18" s="496"/>
      <c r="V18" s="497"/>
      <c r="W18" s="511"/>
      <c r="X18" s="512"/>
      <c r="Y18" s="512"/>
      <c r="Z18" s="512"/>
      <c r="AA18" s="512"/>
      <c r="AB18" s="522"/>
      <c r="AC18" s="394">
        <v>64</v>
      </c>
      <c r="AD18" s="395"/>
      <c r="AE18" s="395"/>
      <c r="AF18" s="395"/>
      <c r="AG18" s="498"/>
      <c r="AH18" s="394">
        <v>63.3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8721749</v>
      </c>
      <c r="BO18" s="431"/>
      <c r="BP18" s="431"/>
      <c r="BQ18" s="431"/>
      <c r="BR18" s="431"/>
      <c r="BS18" s="431"/>
      <c r="BT18" s="431"/>
      <c r="BU18" s="432"/>
      <c r="BV18" s="430">
        <v>8665942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74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11810703</v>
      </c>
      <c r="BO19" s="431"/>
      <c r="BP19" s="431"/>
      <c r="BQ19" s="431"/>
      <c r="BR19" s="431"/>
      <c r="BS19" s="431"/>
      <c r="BT19" s="431"/>
      <c r="BU19" s="432"/>
      <c r="BV19" s="430">
        <v>9981205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9434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162</v>
      </c>
      <c r="C22" s="462"/>
      <c r="D22" s="463"/>
      <c r="E22" s="470" t="s">
        <v>1</v>
      </c>
      <c r="F22" s="445"/>
      <c r="G22" s="445"/>
      <c r="H22" s="445"/>
      <c r="I22" s="445"/>
      <c r="J22" s="445"/>
      <c r="K22" s="446"/>
      <c r="L22" s="470" t="s">
        <v>163</v>
      </c>
      <c r="M22" s="445"/>
      <c r="N22" s="445"/>
      <c r="O22" s="445"/>
      <c r="P22" s="446"/>
      <c r="Q22" s="455" t="s">
        <v>164</v>
      </c>
      <c r="R22" s="456"/>
      <c r="S22" s="456"/>
      <c r="T22" s="456"/>
      <c r="U22" s="456"/>
      <c r="V22" s="471"/>
      <c r="W22" s="473" t="s">
        <v>165</v>
      </c>
      <c r="X22" s="462"/>
      <c r="Y22" s="463"/>
      <c r="Z22" s="470" t="s">
        <v>1</v>
      </c>
      <c r="AA22" s="445"/>
      <c r="AB22" s="445"/>
      <c r="AC22" s="445"/>
      <c r="AD22" s="445"/>
      <c r="AE22" s="445"/>
      <c r="AF22" s="445"/>
      <c r="AG22" s="446"/>
      <c r="AH22" s="444" t="s">
        <v>166</v>
      </c>
      <c r="AI22" s="445"/>
      <c r="AJ22" s="445"/>
      <c r="AK22" s="445"/>
      <c r="AL22" s="446"/>
      <c r="AM22" s="444" t="s">
        <v>167</v>
      </c>
      <c r="AN22" s="450"/>
      <c r="AO22" s="450"/>
      <c r="AP22" s="450"/>
      <c r="AQ22" s="450"/>
      <c r="AR22" s="451"/>
      <c r="AS22" s="455" t="s">
        <v>164</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168</v>
      </c>
      <c r="AZ23" s="423"/>
      <c r="BA23" s="423"/>
      <c r="BB23" s="423"/>
      <c r="BC23" s="423"/>
      <c r="BD23" s="423"/>
      <c r="BE23" s="423"/>
      <c r="BF23" s="423"/>
      <c r="BG23" s="423"/>
      <c r="BH23" s="423"/>
      <c r="BI23" s="423"/>
      <c r="BJ23" s="423"/>
      <c r="BK23" s="423"/>
      <c r="BL23" s="423"/>
      <c r="BM23" s="424"/>
      <c r="BN23" s="430">
        <v>14793482</v>
      </c>
      <c r="BO23" s="431"/>
      <c r="BP23" s="431"/>
      <c r="BQ23" s="431"/>
      <c r="BR23" s="431"/>
      <c r="BS23" s="431"/>
      <c r="BT23" s="431"/>
      <c r="BU23" s="432"/>
      <c r="BV23" s="430">
        <v>15271153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169</v>
      </c>
      <c r="F24" s="404"/>
      <c r="G24" s="404"/>
      <c r="H24" s="404"/>
      <c r="I24" s="404"/>
      <c r="J24" s="404"/>
      <c r="K24" s="405"/>
      <c r="L24" s="406">
        <v>1</v>
      </c>
      <c r="M24" s="407"/>
      <c r="N24" s="407"/>
      <c r="O24" s="407"/>
      <c r="P24" s="408"/>
      <c r="Q24" s="406">
        <v>6520</v>
      </c>
      <c r="R24" s="407"/>
      <c r="S24" s="407"/>
      <c r="T24" s="407"/>
      <c r="U24" s="407"/>
      <c r="V24" s="408"/>
      <c r="W24" s="474"/>
      <c r="X24" s="465"/>
      <c r="Y24" s="466"/>
      <c r="Z24" s="403" t="s">
        <v>170</v>
      </c>
      <c r="AA24" s="404"/>
      <c r="AB24" s="404"/>
      <c r="AC24" s="404"/>
      <c r="AD24" s="404"/>
      <c r="AE24" s="404"/>
      <c r="AF24" s="404"/>
      <c r="AG24" s="405"/>
      <c r="AH24" s="406">
        <v>281</v>
      </c>
      <c r="AI24" s="407"/>
      <c r="AJ24" s="407"/>
      <c r="AK24" s="407"/>
      <c r="AL24" s="408"/>
      <c r="AM24" s="406">
        <v>861265</v>
      </c>
      <c r="AN24" s="407"/>
      <c r="AO24" s="407"/>
      <c r="AP24" s="407"/>
      <c r="AQ24" s="407"/>
      <c r="AR24" s="408"/>
      <c r="AS24" s="406">
        <v>3065</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8567900</v>
      </c>
      <c r="BO24" s="431"/>
      <c r="BP24" s="431"/>
      <c r="BQ24" s="431"/>
      <c r="BR24" s="431"/>
      <c r="BS24" s="431"/>
      <c r="BT24" s="431"/>
      <c r="BU24" s="432"/>
      <c r="BV24" s="430">
        <v>8538208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172</v>
      </c>
      <c r="F25" s="404"/>
      <c r="G25" s="404"/>
      <c r="H25" s="404"/>
      <c r="I25" s="404"/>
      <c r="J25" s="404"/>
      <c r="K25" s="405"/>
      <c r="L25" s="406">
        <v>1</v>
      </c>
      <c r="M25" s="407"/>
      <c r="N25" s="407"/>
      <c r="O25" s="407"/>
      <c r="P25" s="408"/>
      <c r="Q25" s="406">
        <v>6550</v>
      </c>
      <c r="R25" s="407"/>
      <c r="S25" s="407"/>
      <c r="T25" s="407"/>
      <c r="U25" s="407"/>
      <c r="V25" s="408"/>
      <c r="W25" s="474"/>
      <c r="X25" s="465"/>
      <c r="Y25" s="466"/>
      <c r="Z25" s="403" t="s">
        <v>173</v>
      </c>
      <c r="AA25" s="404"/>
      <c r="AB25" s="404"/>
      <c r="AC25" s="404"/>
      <c r="AD25" s="404"/>
      <c r="AE25" s="404"/>
      <c r="AF25" s="404"/>
      <c r="AG25" s="405"/>
      <c r="AH25" s="406">
        <v>48</v>
      </c>
      <c r="AI25" s="407"/>
      <c r="AJ25" s="407"/>
      <c r="AK25" s="407"/>
      <c r="AL25" s="408"/>
      <c r="AM25" s="406">
        <v>149664</v>
      </c>
      <c r="AN25" s="407"/>
      <c r="AO25" s="407"/>
      <c r="AP25" s="407"/>
      <c r="AQ25" s="407"/>
      <c r="AR25" s="408"/>
      <c r="AS25" s="406">
        <v>3118</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1297733</v>
      </c>
      <c r="BO25" s="426"/>
      <c r="BP25" s="426"/>
      <c r="BQ25" s="426"/>
      <c r="BR25" s="426"/>
      <c r="BS25" s="426"/>
      <c r="BT25" s="426"/>
      <c r="BU25" s="427"/>
      <c r="BV25" s="425">
        <v>1883744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175</v>
      </c>
      <c r="F26" s="404"/>
      <c r="G26" s="404"/>
      <c r="H26" s="404"/>
      <c r="I26" s="404"/>
      <c r="J26" s="404"/>
      <c r="K26" s="405"/>
      <c r="L26" s="406">
        <v>1</v>
      </c>
      <c r="M26" s="407"/>
      <c r="N26" s="407"/>
      <c r="O26" s="407"/>
      <c r="P26" s="408"/>
      <c r="Q26" s="406">
        <v>5780</v>
      </c>
      <c r="R26" s="407"/>
      <c r="S26" s="407"/>
      <c r="T26" s="407"/>
      <c r="U26" s="407"/>
      <c r="V26" s="408"/>
      <c r="W26" s="474"/>
      <c r="X26" s="465"/>
      <c r="Y26" s="466"/>
      <c r="Z26" s="403" t="s">
        <v>176</v>
      </c>
      <c r="AA26" s="442"/>
      <c r="AB26" s="442"/>
      <c r="AC26" s="442"/>
      <c r="AD26" s="442"/>
      <c r="AE26" s="442"/>
      <c r="AF26" s="442"/>
      <c r="AG26" s="443"/>
      <c r="AH26" s="406">
        <v>9</v>
      </c>
      <c r="AI26" s="407"/>
      <c r="AJ26" s="407"/>
      <c r="AK26" s="407"/>
      <c r="AL26" s="408"/>
      <c r="AM26" s="406">
        <v>28782</v>
      </c>
      <c r="AN26" s="407"/>
      <c r="AO26" s="407"/>
      <c r="AP26" s="407"/>
      <c r="AQ26" s="407"/>
      <c r="AR26" s="408"/>
      <c r="AS26" s="406">
        <v>3198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179</v>
      </c>
      <c r="F27" s="404"/>
      <c r="G27" s="404"/>
      <c r="H27" s="404"/>
      <c r="I27" s="404"/>
      <c r="J27" s="404"/>
      <c r="K27" s="405"/>
      <c r="L27" s="406">
        <v>1</v>
      </c>
      <c r="M27" s="407"/>
      <c r="N27" s="407"/>
      <c r="O27" s="407"/>
      <c r="P27" s="408"/>
      <c r="Q27" s="406">
        <v>4090</v>
      </c>
      <c r="R27" s="407"/>
      <c r="S27" s="407"/>
      <c r="T27" s="407"/>
      <c r="U27" s="407"/>
      <c r="V27" s="408"/>
      <c r="W27" s="474"/>
      <c r="X27" s="465"/>
      <c r="Y27" s="466"/>
      <c r="Z27" s="403" t="s">
        <v>180</v>
      </c>
      <c r="AA27" s="404"/>
      <c r="AB27" s="404"/>
      <c r="AC27" s="404"/>
      <c r="AD27" s="404"/>
      <c r="AE27" s="404"/>
      <c r="AF27" s="404"/>
      <c r="AG27" s="405"/>
      <c r="AH27" s="406">
        <v>1</v>
      </c>
      <c r="AI27" s="407"/>
      <c r="AJ27" s="407"/>
      <c r="AK27" s="407"/>
      <c r="AL27" s="408"/>
      <c r="AM27" s="406" t="s">
        <v>181</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178</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184</v>
      </c>
      <c r="F28" s="404"/>
      <c r="G28" s="404"/>
      <c r="H28" s="404"/>
      <c r="I28" s="404"/>
      <c r="J28" s="404"/>
      <c r="K28" s="405"/>
      <c r="L28" s="406">
        <v>1</v>
      </c>
      <c r="M28" s="407"/>
      <c r="N28" s="407"/>
      <c r="O28" s="407"/>
      <c r="P28" s="408"/>
      <c r="Q28" s="406">
        <v>3510</v>
      </c>
      <c r="R28" s="407"/>
      <c r="S28" s="407"/>
      <c r="T28" s="407"/>
      <c r="U28" s="407"/>
      <c r="V28" s="408"/>
      <c r="W28" s="474"/>
      <c r="X28" s="465"/>
      <c r="Y28" s="466"/>
      <c r="Z28" s="403" t="s">
        <v>185</v>
      </c>
      <c r="AA28" s="404"/>
      <c r="AB28" s="404"/>
      <c r="AC28" s="404"/>
      <c r="AD28" s="404"/>
      <c r="AE28" s="404"/>
      <c r="AF28" s="404"/>
      <c r="AG28" s="405"/>
      <c r="AH28" s="406" t="s">
        <v>137</v>
      </c>
      <c r="AI28" s="407"/>
      <c r="AJ28" s="407"/>
      <c r="AK28" s="407"/>
      <c r="AL28" s="408"/>
      <c r="AM28" s="406" t="s">
        <v>178</v>
      </c>
      <c r="AN28" s="407"/>
      <c r="AO28" s="407"/>
      <c r="AP28" s="407"/>
      <c r="AQ28" s="407"/>
      <c r="AR28" s="408"/>
      <c r="AS28" s="406" t="s">
        <v>178</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445516</v>
      </c>
      <c r="BO28" s="426"/>
      <c r="BP28" s="426"/>
      <c r="BQ28" s="426"/>
      <c r="BR28" s="426"/>
      <c r="BS28" s="426"/>
      <c r="BT28" s="426"/>
      <c r="BU28" s="427"/>
      <c r="BV28" s="425">
        <v>913060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187</v>
      </c>
      <c r="F29" s="404"/>
      <c r="G29" s="404"/>
      <c r="H29" s="404"/>
      <c r="I29" s="404"/>
      <c r="J29" s="404"/>
      <c r="K29" s="405"/>
      <c r="L29" s="406">
        <v>12</v>
      </c>
      <c r="M29" s="407"/>
      <c r="N29" s="407"/>
      <c r="O29" s="407"/>
      <c r="P29" s="408"/>
      <c r="Q29" s="406">
        <v>3230</v>
      </c>
      <c r="R29" s="407"/>
      <c r="S29" s="407"/>
      <c r="T29" s="407"/>
      <c r="U29" s="407"/>
      <c r="V29" s="408"/>
      <c r="W29" s="475"/>
      <c r="X29" s="476"/>
      <c r="Y29" s="477"/>
      <c r="Z29" s="403" t="s">
        <v>188</v>
      </c>
      <c r="AA29" s="404"/>
      <c r="AB29" s="404"/>
      <c r="AC29" s="404"/>
      <c r="AD29" s="404"/>
      <c r="AE29" s="404"/>
      <c r="AF29" s="404"/>
      <c r="AG29" s="405"/>
      <c r="AH29" s="406">
        <v>282</v>
      </c>
      <c r="AI29" s="407"/>
      <c r="AJ29" s="407"/>
      <c r="AK29" s="407"/>
      <c r="AL29" s="408"/>
      <c r="AM29" s="406">
        <v>865539</v>
      </c>
      <c r="AN29" s="407"/>
      <c r="AO29" s="407"/>
      <c r="AP29" s="407"/>
      <c r="AQ29" s="407"/>
      <c r="AR29" s="408"/>
      <c r="AS29" s="406">
        <v>3069</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26634</v>
      </c>
      <c r="BO29" s="431"/>
      <c r="BP29" s="431"/>
      <c r="BQ29" s="431"/>
      <c r="BR29" s="431"/>
      <c r="BS29" s="431"/>
      <c r="BT29" s="431"/>
      <c r="BU29" s="432"/>
      <c r="BV29" s="430">
        <v>26621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190</v>
      </c>
      <c r="X30" s="485"/>
      <c r="Y30" s="485"/>
      <c r="Z30" s="485"/>
      <c r="AA30" s="485"/>
      <c r="AB30" s="485"/>
      <c r="AC30" s="485"/>
      <c r="AD30" s="485"/>
      <c r="AE30" s="485"/>
      <c r="AF30" s="485"/>
      <c r="AG30" s="486"/>
      <c r="AH30" s="394">
        <v>96.2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1196893</v>
      </c>
      <c r="BO30" s="434"/>
      <c r="BP30" s="434"/>
      <c r="BQ30" s="434"/>
      <c r="BR30" s="434"/>
      <c r="BS30" s="434"/>
      <c r="BT30" s="434"/>
      <c r="BU30" s="435"/>
      <c r="BV30" s="433">
        <v>873352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199</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IF('各会計、関係団体の財政状況及び健全化判断比率'!B35="","",'各会計、関係団体の財政状況及び健全化判断比率'!B35)</f>
        <v>下水道会計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南空知ふるさと市町村圏組合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美唄ハイテクセンター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市民バス会計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空知教育センター組合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介護サービス事業会計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市立美唄病院事業会計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石狩川流域下水道組合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桂沢水道企業団</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bSEkEnsK0sthbdEhZFuOWe40mJY435dutgiQ9J+8x7wAUV31XbRGlQ3/jsSsupED3eOghLs4tIceW3SSScLaBw==" saltValue="PMsdUx5KvTB7qsTBs/83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227</v>
      </c>
      <c r="C5" s="713"/>
      <c r="D5" s="713"/>
      <c r="E5" s="713"/>
      <c r="F5" s="713"/>
      <c r="G5" s="713"/>
      <c r="H5" s="713"/>
      <c r="I5" s="713"/>
      <c r="J5" s="713"/>
      <c r="K5" s="713"/>
      <c r="L5" s="713"/>
      <c r="M5" s="713"/>
      <c r="N5" s="713"/>
      <c r="O5" s="713"/>
      <c r="P5" s="713"/>
      <c r="Q5" s="714"/>
      <c r="R5" s="697">
        <v>2037131</v>
      </c>
      <c r="S5" s="698"/>
      <c r="T5" s="698"/>
      <c r="U5" s="698"/>
      <c r="V5" s="698"/>
      <c r="W5" s="698"/>
      <c r="X5" s="698"/>
      <c r="Y5" s="741"/>
      <c r="Z5" s="759">
        <v>10.1</v>
      </c>
      <c r="AA5" s="759"/>
      <c r="AB5" s="759"/>
      <c r="AC5" s="759"/>
      <c r="AD5" s="760">
        <v>1958993</v>
      </c>
      <c r="AE5" s="760"/>
      <c r="AF5" s="760"/>
      <c r="AG5" s="760"/>
      <c r="AH5" s="760"/>
      <c r="AI5" s="760"/>
      <c r="AJ5" s="760"/>
      <c r="AK5" s="760"/>
      <c r="AL5" s="742">
        <v>23.2</v>
      </c>
      <c r="AM5" s="717"/>
      <c r="AN5" s="717"/>
      <c r="AO5" s="743"/>
      <c r="AP5" s="712" t="s">
        <v>228</v>
      </c>
      <c r="AQ5" s="713"/>
      <c r="AR5" s="713"/>
      <c r="AS5" s="713"/>
      <c r="AT5" s="713"/>
      <c r="AU5" s="713"/>
      <c r="AV5" s="713"/>
      <c r="AW5" s="713"/>
      <c r="AX5" s="713"/>
      <c r="AY5" s="713"/>
      <c r="AZ5" s="713"/>
      <c r="BA5" s="713"/>
      <c r="BB5" s="713"/>
      <c r="BC5" s="713"/>
      <c r="BD5" s="713"/>
      <c r="BE5" s="713"/>
      <c r="BF5" s="714"/>
      <c r="BG5" s="642">
        <v>1946214</v>
      </c>
      <c r="BH5" s="643"/>
      <c r="BI5" s="643"/>
      <c r="BJ5" s="643"/>
      <c r="BK5" s="643"/>
      <c r="BL5" s="643"/>
      <c r="BM5" s="643"/>
      <c r="BN5" s="644"/>
      <c r="BO5" s="675">
        <v>95.5</v>
      </c>
      <c r="BP5" s="675"/>
      <c r="BQ5" s="675"/>
      <c r="BR5" s="675"/>
      <c r="BS5" s="676">
        <v>51566</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165273</v>
      </c>
      <c r="S6" s="643"/>
      <c r="T6" s="643"/>
      <c r="U6" s="643"/>
      <c r="V6" s="643"/>
      <c r="W6" s="643"/>
      <c r="X6" s="643"/>
      <c r="Y6" s="644"/>
      <c r="Z6" s="675">
        <v>0.8</v>
      </c>
      <c r="AA6" s="675"/>
      <c r="AB6" s="675"/>
      <c r="AC6" s="675"/>
      <c r="AD6" s="676">
        <v>165273</v>
      </c>
      <c r="AE6" s="676"/>
      <c r="AF6" s="676"/>
      <c r="AG6" s="676"/>
      <c r="AH6" s="676"/>
      <c r="AI6" s="676"/>
      <c r="AJ6" s="676"/>
      <c r="AK6" s="676"/>
      <c r="AL6" s="645">
        <v>2</v>
      </c>
      <c r="AM6" s="646"/>
      <c r="AN6" s="646"/>
      <c r="AO6" s="677"/>
      <c r="AP6" s="639" t="s">
        <v>233</v>
      </c>
      <c r="AQ6" s="640"/>
      <c r="AR6" s="640"/>
      <c r="AS6" s="640"/>
      <c r="AT6" s="640"/>
      <c r="AU6" s="640"/>
      <c r="AV6" s="640"/>
      <c r="AW6" s="640"/>
      <c r="AX6" s="640"/>
      <c r="AY6" s="640"/>
      <c r="AZ6" s="640"/>
      <c r="BA6" s="640"/>
      <c r="BB6" s="640"/>
      <c r="BC6" s="640"/>
      <c r="BD6" s="640"/>
      <c r="BE6" s="640"/>
      <c r="BF6" s="641"/>
      <c r="BG6" s="642">
        <v>1946214</v>
      </c>
      <c r="BH6" s="643"/>
      <c r="BI6" s="643"/>
      <c r="BJ6" s="643"/>
      <c r="BK6" s="643"/>
      <c r="BL6" s="643"/>
      <c r="BM6" s="643"/>
      <c r="BN6" s="644"/>
      <c r="BO6" s="675">
        <v>95.5</v>
      </c>
      <c r="BP6" s="675"/>
      <c r="BQ6" s="675"/>
      <c r="BR6" s="675"/>
      <c r="BS6" s="676">
        <v>51566</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136750</v>
      </c>
      <c r="CS6" s="643"/>
      <c r="CT6" s="643"/>
      <c r="CU6" s="643"/>
      <c r="CV6" s="643"/>
      <c r="CW6" s="643"/>
      <c r="CX6" s="643"/>
      <c r="CY6" s="644"/>
      <c r="CZ6" s="742">
        <v>0.7</v>
      </c>
      <c r="DA6" s="717"/>
      <c r="DB6" s="717"/>
      <c r="DC6" s="745"/>
      <c r="DD6" s="648" t="s">
        <v>178</v>
      </c>
      <c r="DE6" s="643"/>
      <c r="DF6" s="643"/>
      <c r="DG6" s="643"/>
      <c r="DH6" s="643"/>
      <c r="DI6" s="643"/>
      <c r="DJ6" s="643"/>
      <c r="DK6" s="643"/>
      <c r="DL6" s="643"/>
      <c r="DM6" s="643"/>
      <c r="DN6" s="643"/>
      <c r="DO6" s="643"/>
      <c r="DP6" s="644"/>
      <c r="DQ6" s="648">
        <v>136575</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1711</v>
      </c>
      <c r="S7" s="643"/>
      <c r="T7" s="643"/>
      <c r="U7" s="643"/>
      <c r="V7" s="643"/>
      <c r="W7" s="643"/>
      <c r="X7" s="643"/>
      <c r="Y7" s="644"/>
      <c r="Z7" s="675">
        <v>0</v>
      </c>
      <c r="AA7" s="675"/>
      <c r="AB7" s="675"/>
      <c r="AC7" s="675"/>
      <c r="AD7" s="676">
        <v>1711</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922517</v>
      </c>
      <c r="BH7" s="643"/>
      <c r="BI7" s="643"/>
      <c r="BJ7" s="643"/>
      <c r="BK7" s="643"/>
      <c r="BL7" s="643"/>
      <c r="BM7" s="643"/>
      <c r="BN7" s="644"/>
      <c r="BO7" s="675">
        <v>45.3</v>
      </c>
      <c r="BP7" s="675"/>
      <c r="BQ7" s="675"/>
      <c r="BR7" s="675"/>
      <c r="BS7" s="676">
        <v>24586</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3779047</v>
      </c>
      <c r="CS7" s="643"/>
      <c r="CT7" s="643"/>
      <c r="CU7" s="643"/>
      <c r="CV7" s="643"/>
      <c r="CW7" s="643"/>
      <c r="CX7" s="643"/>
      <c r="CY7" s="644"/>
      <c r="CZ7" s="675">
        <v>19.100000000000001</v>
      </c>
      <c r="DA7" s="675"/>
      <c r="DB7" s="675"/>
      <c r="DC7" s="675"/>
      <c r="DD7" s="648" t="s">
        <v>178</v>
      </c>
      <c r="DE7" s="643"/>
      <c r="DF7" s="643"/>
      <c r="DG7" s="643"/>
      <c r="DH7" s="643"/>
      <c r="DI7" s="643"/>
      <c r="DJ7" s="643"/>
      <c r="DK7" s="643"/>
      <c r="DL7" s="643"/>
      <c r="DM7" s="643"/>
      <c r="DN7" s="643"/>
      <c r="DO7" s="643"/>
      <c r="DP7" s="644"/>
      <c r="DQ7" s="648">
        <v>1263694</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4146</v>
      </c>
      <c r="S8" s="643"/>
      <c r="T8" s="643"/>
      <c r="U8" s="643"/>
      <c r="V8" s="643"/>
      <c r="W8" s="643"/>
      <c r="X8" s="643"/>
      <c r="Y8" s="644"/>
      <c r="Z8" s="675">
        <v>0</v>
      </c>
      <c r="AA8" s="675"/>
      <c r="AB8" s="675"/>
      <c r="AC8" s="675"/>
      <c r="AD8" s="676">
        <v>4146</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33499</v>
      </c>
      <c r="BH8" s="643"/>
      <c r="BI8" s="643"/>
      <c r="BJ8" s="643"/>
      <c r="BK8" s="643"/>
      <c r="BL8" s="643"/>
      <c r="BM8" s="643"/>
      <c r="BN8" s="644"/>
      <c r="BO8" s="675">
        <v>1.6</v>
      </c>
      <c r="BP8" s="675"/>
      <c r="BQ8" s="675"/>
      <c r="BR8" s="675"/>
      <c r="BS8" s="648" t="s">
        <v>240</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4701967</v>
      </c>
      <c r="CS8" s="643"/>
      <c r="CT8" s="643"/>
      <c r="CU8" s="643"/>
      <c r="CV8" s="643"/>
      <c r="CW8" s="643"/>
      <c r="CX8" s="643"/>
      <c r="CY8" s="644"/>
      <c r="CZ8" s="675">
        <v>23.8</v>
      </c>
      <c r="DA8" s="675"/>
      <c r="DB8" s="675"/>
      <c r="DC8" s="675"/>
      <c r="DD8" s="648">
        <v>54190</v>
      </c>
      <c r="DE8" s="643"/>
      <c r="DF8" s="643"/>
      <c r="DG8" s="643"/>
      <c r="DH8" s="643"/>
      <c r="DI8" s="643"/>
      <c r="DJ8" s="643"/>
      <c r="DK8" s="643"/>
      <c r="DL8" s="643"/>
      <c r="DM8" s="643"/>
      <c r="DN8" s="643"/>
      <c r="DO8" s="643"/>
      <c r="DP8" s="644"/>
      <c r="DQ8" s="648">
        <v>2348502</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5051</v>
      </c>
      <c r="S9" s="643"/>
      <c r="T9" s="643"/>
      <c r="U9" s="643"/>
      <c r="V9" s="643"/>
      <c r="W9" s="643"/>
      <c r="X9" s="643"/>
      <c r="Y9" s="644"/>
      <c r="Z9" s="675">
        <v>0</v>
      </c>
      <c r="AA9" s="675"/>
      <c r="AB9" s="675"/>
      <c r="AC9" s="675"/>
      <c r="AD9" s="676">
        <v>5051</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766216</v>
      </c>
      <c r="BH9" s="643"/>
      <c r="BI9" s="643"/>
      <c r="BJ9" s="643"/>
      <c r="BK9" s="643"/>
      <c r="BL9" s="643"/>
      <c r="BM9" s="643"/>
      <c r="BN9" s="644"/>
      <c r="BO9" s="675">
        <v>37.6</v>
      </c>
      <c r="BP9" s="675"/>
      <c r="BQ9" s="675"/>
      <c r="BR9" s="675"/>
      <c r="BS9" s="648" t="s">
        <v>178</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1488095</v>
      </c>
      <c r="CS9" s="643"/>
      <c r="CT9" s="643"/>
      <c r="CU9" s="643"/>
      <c r="CV9" s="643"/>
      <c r="CW9" s="643"/>
      <c r="CX9" s="643"/>
      <c r="CY9" s="644"/>
      <c r="CZ9" s="675">
        <v>7.5</v>
      </c>
      <c r="DA9" s="675"/>
      <c r="DB9" s="675"/>
      <c r="DC9" s="675"/>
      <c r="DD9" s="648">
        <v>101264</v>
      </c>
      <c r="DE9" s="643"/>
      <c r="DF9" s="643"/>
      <c r="DG9" s="643"/>
      <c r="DH9" s="643"/>
      <c r="DI9" s="643"/>
      <c r="DJ9" s="643"/>
      <c r="DK9" s="643"/>
      <c r="DL9" s="643"/>
      <c r="DM9" s="643"/>
      <c r="DN9" s="643"/>
      <c r="DO9" s="643"/>
      <c r="DP9" s="644"/>
      <c r="DQ9" s="648">
        <v>1104420</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240</v>
      </c>
      <c r="S10" s="643"/>
      <c r="T10" s="643"/>
      <c r="U10" s="643"/>
      <c r="V10" s="643"/>
      <c r="W10" s="643"/>
      <c r="X10" s="643"/>
      <c r="Y10" s="644"/>
      <c r="Z10" s="675" t="s">
        <v>240</v>
      </c>
      <c r="AA10" s="675"/>
      <c r="AB10" s="675"/>
      <c r="AC10" s="675"/>
      <c r="AD10" s="676" t="s">
        <v>240</v>
      </c>
      <c r="AE10" s="676"/>
      <c r="AF10" s="676"/>
      <c r="AG10" s="676"/>
      <c r="AH10" s="676"/>
      <c r="AI10" s="676"/>
      <c r="AJ10" s="676"/>
      <c r="AK10" s="676"/>
      <c r="AL10" s="645" t="s">
        <v>240</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63198</v>
      </c>
      <c r="BH10" s="643"/>
      <c r="BI10" s="643"/>
      <c r="BJ10" s="643"/>
      <c r="BK10" s="643"/>
      <c r="BL10" s="643"/>
      <c r="BM10" s="643"/>
      <c r="BN10" s="644"/>
      <c r="BO10" s="675">
        <v>3.1</v>
      </c>
      <c r="BP10" s="675"/>
      <c r="BQ10" s="675"/>
      <c r="BR10" s="675"/>
      <c r="BS10" s="648">
        <v>10726</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34933</v>
      </c>
      <c r="CS10" s="643"/>
      <c r="CT10" s="643"/>
      <c r="CU10" s="643"/>
      <c r="CV10" s="643"/>
      <c r="CW10" s="643"/>
      <c r="CX10" s="643"/>
      <c r="CY10" s="644"/>
      <c r="CZ10" s="675">
        <v>0.2</v>
      </c>
      <c r="DA10" s="675"/>
      <c r="DB10" s="675"/>
      <c r="DC10" s="675"/>
      <c r="DD10" s="648" t="s">
        <v>240</v>
      </c>
      <c r="DE10" s="643"/>
      <c r="DF10" s="643"/>
      <c r="DG10" s="643"/>
      <c r="DH10" s="643"/>
      <c r="DI10" s="643"/>
      <c r="DJ10" s="643"/>
      <c r="DK10" s="643"/>
      <c r="DL10" s="643"/>
      <c r="DM10" s="643"/>
      <c r="DN10" s="643"/>
      <c r="DO10" s="643"/>
      <c r="DP10" s="644"/>
      <c r="DQ10" s="648">
        <v>34933</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524603</v>
      </c>
      <c r="S11" s="643"/>
      <c r="T11" s="643"/>
      <c r="U11" s="643"/>
      <c r="V11" s="643"/>
      <c r="W11" s="643"/>
      <c r="X11" s="643"/>
      <c r="Y11" s="644"/>
      <c r="Z11" s="645">
        <v>2.6</v>
      </c>
      <c r="AA11" s="646"/>
      <c r="AB11" s="646"/>
      <c r="AC11" s="647"/>
      <c r="AD11" s="648">
        <v>524603</v>
      </c>
      <c r="AE11" s="643"/>
      <c r="AF11" s="643"/>
      <c r="AG11" s="643"/>
      <c r="AH11" s="643"/>
      <c r="AI11" s="643"/>
      <c r="AJ11" s="643"/>
      <c r="AK11" s="644"/>
      <c r="AL11" s="645">
        <v>6.2</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59604</v>
      </c>
      <c r="BH11" s="643"/>
      <c r="BI11" s="643"/>
      <c r="BJ11" s="643"/>
      <c r="BK11" s="643"/>
      <c r="BL11" s="643"/>
      <c r="BM11" s="643"/>
      <c r="BN11" s="644"/>
      <c r="BO11" s="675">
        <v>2.9</v>
      </c>
      <c r="BP11" s="675"/>
      <c r="BQ11" s="675"/>
      <c r="BR11" s="675"/>
      <c r="BS11" s="648">
        <v>13860</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1249871</v>
      </c>
      <c r="CS11" s="643"/>
      <c r="CT11" s="643"/>
      <c r="CU11" s="643"/>
      <c r="CV11" s="643"/>
      <c r="CW11" s="643"/>
      <c r="CX11" s="643"/>
      <c r="CY11" s="644"/>
      <c r="CZ11" s="675">
        <v>6.3</v>
      </c>
      <c r="DA11" s="675"/>
      <c r="DB11" s="675"/>
      <c r="DC11" s="675"/>
      <c r="DD11" s="648">
        <v>270531</v>
      </c>
      <c r="DE11" s="643"/>
      <c r="DF11" s="643"/>
      <c r="DG11" s="643"/>
      <c r="DH11" s="643"/>
      <c r="DI11" s="643"/>
      <c r="DJ11" s="643"/>
      <c r="DK11" s="643"/>
      <c r="DL11" s="643"/>
      <c r="DM11" s="643"/>
      <c r="DN11" s="643"/>
      <c r="DO11" s="643"/>
      <c r="DP11" s="644"/>
      <c r="DQ11" s="648">
        <v>372948</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v>8863</v>
      </c>
      <c r="S12" s="643"/>
      <c r="T12" s="643"/>
      <c r="U12" s="643"/>
      <c r="V12" s="643"/>
      <c r="W12" s="643"/>
      <c r="X12" s="643"/>
      <c r="Y12" s="644"/>
      <c r="Z12" s="675">
        <v>0</v>
      </c>
      <c r="AA12" s="675"/>
      <c r="AB12" s="675"/>
      <c r="AC12" s="675"/>
      <c r="AD12" s="676">
        <v>8863</v>
      </c>
      <c r="AE12" s="676"/>
      <c r="AF12" s="676"/>
      <c r="AG12" s="676"/>
      <c r="AH12" s="676"/>
      <c r="AI12" s="676"/>
      <c r="AJ12" s="676"/>
      <c r="AK12" s="676"/>
      <c r="AL12" s="645">
        <v>0.1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794357</v>
      </c>
      <c r="BH12" s="643"/>
      <c r="BI12" s="643"/>
      <c r="BJ12" s="643"/>
      <c r="BK12" s="643"/>
      <c r="BL12" s="643"/>
      <c r="BM12" s="643"/>
      <c r="BN12" s="644"/>
      <c r="BO12" s="675">
        <v>39</v>
      </c>
      <c r="BP12" s="675"/>
      <c r="BQ12" s="675"/>
      <c r="BR12" s="675"/>
      <c r="BS12" s="648">
        <v>26170</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1727895</v>
      </c>
      <c r="CS12" s="643"/>
      <c r="CT12" s="643"/>
      <c r="CU12" s="643"/>
      <c r="CV12" s="643"/>
      <c r="CW12" s="643"/>
      <c r="CX12" s="643"/>
      <c r="CY12" s="644"/>
      <c r="CZ12" s="675">
        <v>8.6999999999999993</v>
      </c>
      <c r="DA12" s="675"/>
      <c r="DB12" s="675"/>
      <c r="DC12" s="675"/>
      <c r="DD12" s="648">
        <v>15846</v>
      </c>
      <c r="DE12" s="643"/>
      <c r="DF12" s="643"/>
      <c r="DG12" s="643"/>
      <c r="DH12" s="643"/>
      <c r="DI12" s="643"/>
      <c r="DJ12" s="643"/>
      <c r="DK12" s="643"/>
      <c r="DL12" s="643"/>
      <c r="DM12" s="643"/>
      <c r="DN12" s="643"/>
      <c r="DO12" s="643"/>
      <c r="DP12" s="644"/>
      <c r="DQ12" s="648">
        <v>913910</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178</v>
      </c>
      <c r="S13" s="643"/>
      <c r="T13" s="643"/>
      <c r="U13" s="643"/>
      <c r="V13" s="643"/>
      <c r="W13" s="643"/>
      <c r="X13" s="643"/>
      <c r="Y13" s="644"/>
      <c r="Z13" s="675" t="s">
        <v>178</v>
      </c>
      <c r="AA13" s="675"/>
      <c r="AB13" s="675"/>
      <c r="AC13" s="675"/>
      <c r="AD13" s="676" t="s">
        <v>240</v>
      </c>
      <c r="AE13" s="676"/>
      <c r="AF13" s="676"/>
      <c r="AG13" s="676"/>
      <c r="AH13" s="676"/>
      <c r="AI13" s="676"/>
      <c r="AJ13" s="676"/>
      <c r="AK13" s="676"/>
      <c r="AL13" s="645" t="s">
        <v>178</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779603</v>
      </c>
      <c r="BH13" s="643"/>
      <c r="BI13" s="643"/>
      <c r="BJ13" s="643"/>
      <c r="BK13" s="643"/>
      <c r="BL13" s="643"/>
      <c r="BM13" s="643"/>
      <c r="BN13" s="644"/>
      <c r="BO13" s="675">
        <v>38.299999999999997</v>
      </c>
      <c r="BP13" s="675"/>
      <c r="BQ13" s="675"/>
      <c r="BR13" s="675"/>
      <c r="BS13" s="648">
        <v>26170</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2557047</v>
      </c>
      <c r="CS13" s="643"/>
      <c r="CT13" s="643"/>
      <c r="CU13" s="643"/>
      <c r="CV13" s="643"/>
      <c r="CW13" s="643"/>
      <c r="CX13" s="643"/>
      <c r="CY13" s="644"/>
      <c r="CZ13" s="675">
        <v>12.9</v>
      </c>
      <c r="DA13" s="675"/>
      <c r="DB13" s="675"/>
      <c r="DC13" s="675"/>
      <c r="DD13" s="648">
        <v>453105</v>
      </c>
      <c r="DE13" s="643"/>
      <c r="DF13" s="643"/>
      <c r="DG13" s="643"/>
      <c r="DH13" s="643"/>
      <c r="DI13" s="643"/>
      <c r="DJ13" s="643"/>
      <c r="DK13" s="643"/>
      <c r="DL13" s="643"/>
      <c r="DM13" s="643"/>
      <c r="DN13" s="643"/>
      <c r="DO13" s="643"/>
      <c r="DP13" s="644"/>
      <c r="DQ13" s="648">
        <v>2058760</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178</v>
      </c>
      <c r="S14" s="643"/>
      <c r="T14" s="643"/>
      <c r="U14" s="643"/>
      <c r="V14" s="643"/>
      <c r="W14" s="643"/>
      <c r="X14" s="643"/>
      <c r="Y14" s="644"/>
      <c r="Z14" s="675" t="s">
        <v>178</v>
      </c>
      <c r="AA14" s="675"/>
      <c r="AB14" s="675"/>
      <c r="AC14" s="675"/>
      <c r="AD14" s="676" t="s">
        <v>240</v>
      </c>
      <c r="AE14" s="676"/>
      <c r="AF14" s="676"/>
      <c r="AG14" s="676"/>
      <c r="AH14" s="676"/>
      <c r="AI14" s="676"/>
      <c r="AJ14" s="676"/>
      <c r="AK14" s="676"/>
      <c r="AL14" s="645" t="s">
        <v>240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59458</v>
      </c>
      <c r="BH14" s="643"/>
      <c r="BI14" s="643"/>
      <c r="BJ14" s="643"/>
      <c r="BK14" s="643"/>
      <c r="BL14" s="643"/>
      <c r="BM14" s="643"/>
      <c r="BN14" s="644"/>
      <c r="BO14" s="675">
        <v>2.9</v>
      </c>
      <c r="BP14" s="675"/>
      <c r="BQ14" s="675"/>
      <c r="BR14" s="675"/>
      <c r="BS14" s="648" t="s">
        <v>178</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671203</v>
      </c>
      <c r="CS14" s="643"/>
      <c r="CT14" s="643"/>
      <c r="CU14" s="643"/>
      <c r="CV14" s="643"/>
      <c r="CW14" s="643"/>
      <c r="CX14" s="643"/>
      <c r="CY14" s="644"/>
      <c r="CZ14" s="675">
        <v>3.4</v>
      </c>
      <c r="DA14" s="675"/>
      <c r="DB14" s="675"/>
      <c r="DC14" s="675"/>
      <c r="DD14" s="648">
        <v>210573</v>
      </c>
      <c r="DE14" s="643"/>
      <c r="DF14" s="643"/>
      <c r="DG14" s="643"/>
      <c r="DH14" s="643"/>
      <c r="DI14" s="643"/>
      <c r="DJ14" s="643"/>
      <c r="DK14" s="643"/>
      <c r="DL14" s="643"/>
      <c r="DM14" s="643"/>
      <c r="DN14" s="643"/>
      <c r="DO14" s="643"/>
      <c r="DP14" s="644"/>
      <c r="DQ14" s="648">
        <v>475511</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240</v>
      </c>
      <c r="S15" s="643"/>
      <c r="T15" s="643"/>
      <c r="U15" s="643"/>
      <c r="V15" s="643"/>
      <c r="W15" s="643"/>
      <c r="X15" s="643"/>
      <c r="Y15" s="644"/>
      <c r="Z15" s="675" t="s">
        <v>178</v>
      </c>
      <c r="AA15" s="675"/>
      <c r="AB15" s="675"/>
      <c r="AC15" s="675"/>
      <c r="AD15" s="676" t="s">
        <v>178</v>
      </c>
      <c r="AE15" s="676"/>
      <c r="AF15" s="676"/>
      <c r="AG15" s="676"/>
      <c r="AH15" s="676"/>
      <c r="AI15" s="676"/>
      <c r="AJ15" s="676"/>
      <c r="AK15" s="676"/>
      <c r="AL15" s="645" t="s">
        <v>178</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160977</v>
      </c>
      <c r="BH15" s="643"/>
      <c r="BI15" s="643"/>
      <c r="BJ15" s="643"/>
      <c r="BK15" s="643"/>
      <c r="BL15" s="643"/>
      <c r="BM15" s="643"/>
      <c r="BN15" s="644"/>
      <c r="BO15" s="675">
        <v>7.9</v>
      </c>
      <c r="BP15" s="675"/>
      <c r="BQ15" s="675"/>
      <c r="BR15" s="675"/>
      <c r="BS15" s="648" t="s">
        <v>178</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1446290</v>
      </c>
      <c r="CS15" s="643"/>
      <c r="CT15" s="643"/>
      <c r="CU15" s="643"/>
      <c r="CV15" s="643"/>
      <c r="CW15" s="643"/>
      <c r="CX15" s="643"/>
      <c r="CY15" s="644"/>
      <c r="CZ15" s="675">
        <v>7.3</v>
      </c>
      <c r="DA15" s="675"/>
      <c r="DB15" s="675"/>
      <c r="DC15" s="675"/>
      <c r="DD15" s="648">
        <v>416701</v>
      </c>
      <c r="DE15" s="643"/>
      <c r="DF15" s="643"/>
      <c r="DG15" s="643"/>
      <c r="DH15" s="643"/>
      <c r="DI15" s="643"/>
      <c r="DJ15" s="643"/>
      <c r="DK15" s="643"/>
      <c r="DL15" s="643"/>
      <c r="DM15" s="643"/>
      <c r="DN15" s="643"/>
      <c r="DO15" s="643"/>
      <c r="DP15" s="644"/>
      <c r="DQ15" s="648">
        <v>901416</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11097</v>
      </c>
      <c r="S16" s="643"/>
      <c r="T16" s="643"/>
      <c r="U16" s="643"/>
      <c r="V16" s="643"/>
      <c r="W16" s="643"/>
      <c r="X16" s="643"/>
      <c r="Y16" s="644"/>
      <c r="Z16" s="675">
        <v>0.1</v>
      </c>
      <c r="AA16" s="675"/>
      <c r="AB16" s="675"/>
      <c r="AC16" s="675"/>
      <c r="AD16" s="676">
        <v>11097</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v>8905</v>
      </c>
      <c r="BH16" s="643"/>
      <c r="BI16" s="643"/>
      <c r="BJ16" s="643"/>
      <c r="BK16" s="643"/>
      <c r="BL16" s="643"/>
      <c r="BM16" s="643"/>
      <c r="BN16" s="644"/>
      <c r="BO16" s="675">
        <v>0.4</v>
      </c>
      <c r="BP16" s="675"/>
      <c r="BQ16" s="675"/>
      <c r="BR16" s="675"/>
      <c r="BS16" s="648">
        <v>810</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t="s">
        <v>178</v>
      </c>
      <c r="CS16" s="643"/>
      <c r="CT16" s="643"/>
      <c r="CU16" s="643"/>
      <c r="CV16" s="643"/>
      <c r="CW16" s="643"/>
      <c r="CX16" s="643"/>
      <c r="CY16" s="644"/>
      <c r="CZ16" s="675" t="s">
        <v>178</v>
      </c>
      <c r="DA16" s="675"/>
      <c r="DB16" s="675"/>
      <c r="DC16" s="675"/>
      <c r="DD16" s="648" t="s">
        <v>178</v>
      </c>
      <c r="DE16" s="643"/>
      <c r="DF16" s="643"/>
      <c r="DG16" s="643"/>
      <c r="DH16" s="643"/>
      <c r="DI16" s="643"/>
      <c r="DJ16" s="643"/>
      <c r="DK16" s="643"/>
      <c r="DL16" s="643"/>
      <c r="DM16" s="643"/>
      <c r="DN16" s="643"/>
      <c r="DO16" s="643"/>
      <c r="DP16" s="644"/>
      <c r="DQ16" s="648" t="s">
        <v>240</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7793</v>
      </c>
      <c r="S17" s="643"/>
      <c r="T17" s="643"/>
      <c r="U17" s="643"/>
      <c r="V17" s="643"/>
      <c r="W17" s="643"/>
      <c r="X17" s="643"/>
      <c r="Y17" s="644"/>
      <c r="Z17" s="675">
        <v>0</v>
      </c>
      <c r="AA17" s="675"/>
      <c r="AB17" s="675"/>
      <c r="AC17" s="675"/>
      <c r="AD17" s="676">
        <v>7793</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240</v>
      </c>
      <c r="BH17" s="643"/>
      <c r="BI17" s="643"/>
      <c r="BJ17" s="643"/>
      <c r="BK17" s="643"/>
      <c r="BL17" s="643"/>
      <c r="BM17" s="643"/>
      <c r="BN17" s="644"/>
      <c r="BO17" s="675" t="s">
        <v>178</v>
      </c>
      <c r="BP17" s="675"/>
      <c r="BQ17" s="675"/>
      <c r="BR17" s="675"/>
      <c r="BS17" s="648" t="s">
        <v>240</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1986450</v>
      </c>
      <c r="CS17" s="643"/>
      <c r="CT17" s="643"/>
      <c r="CU17" s="643"/>
      <c r="CV17" s="643"/>
      <c r="CW17" s="643"/>
      <c r="CX17" s="643"/>
      <c r="CY17" s="644"/>
      <c r="CZ17" s="675">
        <v>10</v>
      </c>
      <c r="DA17" s="675"/>
      <c r="DB17" s="675"/>
      <c r="DC17" s="675"/>
      <c r="DD17" s="648" t="s">
        <v>240</v>
      </c>
      <c r="DE17" s="643"/>
      <c r="DF17" s="643"/>
      <c r="DG17" s="643"/>
      <c r="DH17" s="643"/>
      <c r="DI17" s="643"/>
      <c r="DJ17" s="643"/>
      <c r="DK17" s="643"/>
      <c r="DL17" s="643"/>
      <c r="DM17" s="643"/>
      <c r="DN17" s="643"/>
      <c r="DO17" s="643"/>
      <c r="DP17" s="644"/>
      <c r="DQ17" s="648">
        <v>1869095</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10728</v>
      </c>
      <c r="S18" s="643"/>
      <c r="T18" s="643"/>
      <c r="U18" s="643"/>
      <c r="V18" s="643"/>
      <c r="W18" s="643"/>
      <c r="X18" s="643"/>
      <c r="Y18" s="644"/>
      <c r="Z18" s="675">
        <v>0.1</v>
      </c>
      <c r="AA18" s="675"/>
      <c r="AB18" s="675"/>
      <c r="AC18" s="675"/>
      <c r="AD18" s="676">
        <v>10728</v>
      </c>
      <c r="AE18" s="676"/>
      <c r="AF18" s="676"/>
      <c r="AG18" s="676"/>
      <c r="AH18" s="676"/>
      <c r="AI18" s="676"/>
      <c r="AJ18" s="676"/>
      <c r="AK18" s="676"/>
      <c r="AL18" s="645">
        <v>0.1</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178</v>
      </c>
      <c r="BH18" s="643"/>
      <c r="BI18" s="643"/>
      <c r="BJ18" s="643"/>
      <c r="BK18" s="643"/>
      <c r="BL18" s="643"/>
      <c r="BM18" s="643"/>
      <c r="BN18" s="644"/>
      <c r="BO18" s="675" t="s">
        <v>240</v>
      </c>
      <c r="BP18" s="675"/>
      <c r="BQ18" s="675"/>
      <c r="BR18" s="675"/>
      <c r="BS18" s="648" t="s">
        <v>240</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178</v>
      </c>
      <c r="CS18" s="643"/>
      <c r="CT18" s="643"/>
      <c r="CU18" s="643"/>
      <c r="CV18" s="643"/>
      <c r="CW18" s="643"/>
      <c r="CX18" s="643"/>
      <c r="CY18" s="644"/>
      <c r="CZ18" s="675" t="s">
        <v>240</v>
      </c>
      <c r="DA18" s="675"/>
      <c r="DB18" s="675"/>
      <c r="DC18" s="675"/>
      <c r="DD18" s="648" t="s">
        <v>178</v>
      </c>
      <c r="DE18" s="643"/>
      <c r="DF18" s="643"/>
      <c r="DG18" s="643"/>
      <c r="DH18" s="643"/>
      <c r="DI18" s="643"/>
      <c r="DJ18" s="643"/>
      <c r="DK18" s="643"/>
      <c r="DL18" s="643"/>
      <c r="DM18" s="643"/>
      <c r="DN18" s="643"/>
      <c r="DO18" s="643"/>
      <c r="DP18" s="644"/>
      <c r="DQ18" s="648" t="s">
        <v>178</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10728</v>
      </c>
      <c r="S19" s="643"/>
      <c r="T19" s="643"/>
      <c r="U19" s="643"/>
      <c r="V19" s="643"/>
      <c r="W19" s="643"/>
      <c r="X19" s="643"/>
      <c r="Y19" s="644"/>
      <c r="Z19" s="675">
        <v>0.1</v>
      </c>
      <c r="AA19" s="675"/>
      <c r="AB19" s="675"/>
      <c r="AC19" s="675"/>
      <c r="AD19" s="676">
        <v>10728</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90917</v>
      </c>
      <c r="BH19" s="643"/>
      <c r="BI19" s="643"/>
      <c r="BJ19" s="643"/>
      <c r="BK19" s="643"/>
      <c r="BL19" s="643"/>
      <c r="BM19" s="643"/>
      <c r="BN19" s="644"/>
      <c r="BO19" s="675">
        <v>4.5</v>
      </c>
      <c r="BP19" s="675"/>
      <c r="BQ19" s="675"/>
      <c r="BR19" s="675"/>
      <c r="BS19" s="648" t="s">
        <v>178</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178</v>
      </c>
      <c r="CS19" s="643"/>
      <c r="CT19" s="643"/>
      <c r="CU19" s="643"/>
      <c r="CV19" s="643"/>
      <c r="CW19" s="643"/>
      <c r="CX19" s="643"/>
      <c r="CY19" s="644"/>
      <c r="CZ19" s="675" t="s">
        <v>178</v>
      </c>
      <c r="DA19" s="675"/>
      <c r="DB19" s="675"/>
      <c r="DC19" s="675"/>
      <c r="DD19" s="648" t="s">
        <v>178</v>
      </c>
      <c r="DE19" s="643"/>
      <c r="DF19" s="643"/>
      <c r="DG19" s="643"/>
      <c r="DH19" s="643"/>
      <c r="DI19" s="643"/>
      <c r="DJ19" s="643"/>
      <c r="DK19" s="643"/>
      <c r="DL19" s="643"/>
      <c r="DM19" s="643"/>
      <c r="DN19" s="643"/>
      <c r="DO19" s="643"/>
      <c r="DP19" s="644"/>
      <c r="DQ19" s="648" t="s">
        <v>240</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t="s">
        <v>178</v>
      </c>
      <c r="S20" s="643"/>
      <c r="T20" s="643"/>
      <c r="U20" s="643"/>
      <c r="V20" s="643"/>
      <c r="W20" s="643"/>
      <c r="X20" s="643"/>
      <c r="Y20" s="644"/>
      <c r="Z20" s="675" t="s">
        <v>178</v>
      </c>
      <c r="AA20" s="675"/>
      <c r="AB20" s="675"/>
      <c r="AC20" s="675"/>
      <c r="AD20" s="676" t="s">
        <v>178</v>
      </c>
      <c r="AE20" s="676"/>
      <c r="AF20" s="676"/>
      <c r="AG20" s="676"/>
      <c r="AH20" s="676"/>
      <c r="AI20" s="676"/>
      <c r="AJ20" s="676"/>
      <c r="AK20" s="676"/>
      <c r="AL20" s="645" t="s">
        <v>178</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90917</v>
      </c>
      <c r="BH20" s="643"/>
      <c r="BI20" s="643"/>
      <c r="BJ20" s="643"/>
      <c r="BK20" s="643"/>
      <c r="BL20" s="643"/>
      <c r="BM20" s="643"/>
      <c r="BN20" s="644"/>
      <c r="BO20" s="675">
        <v>4.5</v>
      </c>
      <c r="BP20" s="675"/>
      <c r="BQ20" s="675"/>
      <c r="BR20" s="675"/>
      <c r="BS20" s="648" t="s">
        <v>178</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19779548</v>
      </c>
      <c r="CS20" s="643"/>
      <c r="CT20" s="643"/>
      <c r="CU20" s="643"/>
      <c r="CV20" s="643"/>
      <c r="CW20" s="643"/>
      <c r="CX20" s="643"/>
      <c r="CY20" s="644"/>
      <c r="CZ20" s="675">
        <v>100</v>
      </c>
      <c r="DA20" s="675"/>
      <c r="DB20" s="675"/>
      <c r="DC20" s="675"/>
      <c r="DD20" s="648">
        <v>1522210</v>
      </c>
      <c r="DE20" s="643"/>
      <c r="DF20" s="643"/>
      <c r="DG20" s="643"/>
      <c r="DH20" s="643"/>
      <c r="DI20" s="643"/>
      <c r="DJ20" s="643"/>
      <c r="DK20" s="643"/>
      <c r="DL20" s="643"/>
      <c r="DM20" s="643"/>
      <c r="DN20" s="643"/>
      <c r="DO20" s="643"/>
      <c r="DP20" s="644"/>
      <c r="DQ20" s="648">
        <v>11479764</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t="s">
        <v>178</v>
      </c>
      <c r="S21" s="643"/>
      <c r="T21" s="643"/>
      <c r="U21" s="643"/>
      <c r="V21" s="643"/>
      <c r="W21" s="643"/>
      <c r="X21" s="643"/>
      <c r="Y21" s="644"/>
      <c r="Z21" s="675" t="s">
        <v>178</v>
      </c>
      <c r="AA21" s="675"/>
      <c r="AB21" s="675"/>
      <c r="AC21" s="675"/>
      <c r="AD21" s="676" t="s">
        <v>178</v>
      </c>
      <c r="AE21" s="676"/>
      <c r="AF21" s="676"/>
      <c r="AG21" s="676"/>
      <c r="AH21" s="676"/>
      <c r="AI21" s="676"/>
      <c r="AJ21" s="676"/>
      <c r="AK21" s="676"/>
      <c r="AL21" s="645" t="s">
        <v>178</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12780</v>
      </c>
      <c r="BH21" s="643"/>
      <c r="BI21" s="643"/>
      <c r="BJ21" s="643"/>
      <c r="BK21" s="643"/>
      <c r="BL21" s="643"/>
      <c r="BM21" s="643"/>
      <c r="BN21" s="644"/>
      <c r="BO21" s="675">
        <v>0.6</v>
      </c>
      <c r="BP21" s="675"/>
      <c r="BQ21" s="675"/>
      <c r="BR21" s="675"/>
      <c r="BS21" s="648" t="s">
        <v>178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6773736</v>
      </c>
      <c r="S22" s="643"/>
      <c r="T22" s="643"/>
      <c r="U22" s="643"/>
      <c r="V22" s="643"/>
      <c r="W22" s="643"/>
      <c r="X22" s="643"/>
      <c r="Y22" s="644"/>
      <c r="Z22" s="675">
        <v>33.700000000000003</v>
      </c>
      <c r="AA22" s="675"/>
      <c r="AB22" s="675"/>
      <c r="AC22" s="675"/>
      <c r="AD22" s="676">
        <v>5714331</v>
      </c>
      <c r="AE22" s="676"/>
      <c r="AF22" s="676"/>
      <c r="AG22" s="676"/>
      <c r="AH22" s="676"/>
      <c r="AI22" s="676"/>
      <c r="AJ22" s="676"/>
      <c r="AK22" s="676"/>
      <c r="AL22" s="645">
        <v>67.7</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178</v>
      </c>
      <c r="BH22" s="643"/>
      <c r="BI22" s="643"/>
      <c r="BJ22" s="643"/>
      <c r="BK22" s="643"/>
      <c r="BL22" s="643"/>
      <c r="BM22" s="643"/>
      <c r="BN22" s="644"/>
      <c r="BO22" s="675" t="s">
        <v>178</v>
      </c>
      <c r="BP22" s="675"/>
      <c r="BQ22" s="675"/>
      <c r="BR22" s="675"/>
      <c r="BS22" s="648" t="s">
        <v>178</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5714331</v>
      </c>
      <c r="S23" s="643"/>
      <c r="T23" s="643"/>
      <c r="U23" s="643"/>
      <c r="V23" s="643"/>
      <c r="W23" s="643"/>
      <c r="X23" s="643"/>
      <c r="Y23" s="644"/>
      <c r="Z23" s="675">
        <v>28.4</v>
      </c>
      <c r="AA23" s="675"/>
      <c r="AB23" s="675"/>
      <c r="AC23" s="675"/>
      <c r="AD23" s="676">
        <v>5714331</v>
      </c>
      <c r="AE23" s="676"/>
      <c r="AF23" s="676"/>
      <c r="AG23" s="676"/>
      <c r="AH23" s="676"/>
      <c r="AI23" s="676"/>
      <c r="AJ23" s="676"/>
      <c r="AK23" s="676"/>
      <c r="AL23" s="645">
        <v>67.7</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v>78137</v>
      </c>
      <c r="BH23" s="643"/>
      <c r="BI23" s="643"/>
      <c r="BJ23" s="643"/>
      <c r="BK23" s="643"/>
      <c r="BL23" s="643"/>
      <c r="BM23" s="643"/>
      <c r="BN23" s="644"/>
      <c r="BO23" s="675">
        <v>3.8</v>
      </c>
      <c r="BP23" s="675"/>
      <c r="BQ23" s="675"/>
      <c r="BR23" s="675"/>
      <c r="BS23" s="648" t="s">
        <v>178</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1059405</v>
      </c>
      <c r="S24" s="643"/>
      <c r="T24" s="643"/>
      <c r="U24" s="643"/>
      <c r="V24" s="643"/>
      <c r="W24" s="643"/>
      <c r="X24" s="643"/>
      <c r="Y24" s="644"/>
      <c r="Z24" s="675">
        <v>5.3</v>
      </c>
      <c r="AA24" s="675"/>
      <c r="AB24" s="675"/>
      <c r="AC24" s="675"/>
      <c r="AD24" s="676" t="s">
        <v>178</v>
      </c>
      <c r="AE24" s="676"/>
      <c r="AF24" s="676"/>
      <c r="AG24" s="676"/>
      <c r="AH24" s="676"/>
      <c r="AI24" s="676"/>
      <c r="AJ24" s="676"/>
      <c r="AK24" s="676"/>
      <c r="AL24" s="645" t="s">
        <v>240</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178</v>
      </c>
      <c r="BH24" s="643"/>
      <c r="BI24" s="643"/>
      <c r="BJ24" s="643"/>
      <c r="BK24" s="643"/>
      <c r="BL24" s="643"/>
      <c r="BM24" s="643"/>
      <c r="BN24" s="644"/>
      <c r="BO24" s="675" t="s">
        <v>178</v>
      </c>
      <c r="BP24" s="675"/>
      <c r="BQ24" s="675"/>
      <c r="BR24" s="675"/>
      <c r="BS24" s="648" t="s">
        <v>178</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7184195</v>
      </c>
      <c r="CS24" s="698"/>
      <c r="CT24" s="698"/>
      <c r="CU24" s="698"/>
      <c r="CV24" s="698"/>
      <c r="CW24" s="698"/>
      <c r="CX24" s="698"/>
      <c r="CY24" s="741"/>
      <c r="CZ24" s="742">
        <v>36.299999999999997</v>
      </c>
      <c r="DA24" s="717"/>
      <c r="DB24" s="717"/>
      <c r="DC24" s="745"/>
      <c r="DD24" s="740">
        <v>5073272</v>
      </c>
      <c r="DE24" s="698"/>
      <c r="DF24" s="698"/>
      <c r="DG24" s="698"/>
      <c r="DH24" s="698"/>
      <c r="DI24" s="698"/>
      <c r="DJ24" s="698"/>
      <c r="DK24" s="741"/>
      <c r="DL24" s="740">
        <v>4725648</v>
      </c>
      <c r="DM24" s="698"/>
      <c r="DN24" s="698"/>
      <c r="DO24" s="698"/>
      <c r="DP24" s="698"/>
      <c r="DQ24" s="698"/>
      <c r="DR24" s="698"/>
      <c r="DS24" s="698"/>
      <c r="DT24" s="698"/>
      <c r="DU24" s="698"/>
      <c r="DV24" s="741"/>
      <c r="DW24" s="742">
        <v>54.1</v>
      </c>
      <c r="DX24" s="717"/>
      <c r="DY24" s="717"/>
      <c r="DZ24" s="717"/>
      <c r="EA24" s="717"/>
      <c r="EB24" s="717"/>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178</v>
      </c>
      <c r="S25" s="643"/>
      <c r="T25" s="643"/>
      <c r="U25" s="643"/>
      <c r="V25" s="643"/>
      <c r="W25" s="643"/>
      <c r="X25" s="643"/>
      <c r="Y25" s="644"/>
      <c r="Z25" s="675" t="s">
        <v>178</v>
      </c>
      <c r="AA25" s="675"/>
      <c r="AB25" s="675"/>
      <c r="AC25" s="675"/>
      <c r="AD25" s="676" t="s">
        <v>240</v>
      </c>
      <c r="AE25" s="676"/>
      <c r="AF25" s="676"/>
      <c r="AG25" s="676"/>
      <c r="AH25" s="676"/>
      <c r="AI25" s="676"/>
      <c r="AJ25" s="676"/>
      <c r="AK25" s="676"/>
      <c r="AL25" s="645" t="s">
        <v>240</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240</v>
      </c>
      <c r="BH25" s="643"/>
      <c r="BI25" s="643"/>
      <c r="BJ25" s="643"/>
      <c r="BK25" s="643"/>
      <c r="BL25" s="643"/>
      <c r="BM25" s="643"/>
      <c r="BN25" s="644"/>
      <c r="BO25" s="675" t="s">
        <v>240</v>
      </c>
      <c r="BP25" s="675"/>
      <c r="BQ25" s="675"/>
      <c r="BR25" s="675"/>
      <c r="BS25" s="648" t="s">
        <v>178</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2715016</v>
      </c>
      <c r="CS25" s="661"/>
      <c r="CT25" s="661"/>
      <c r="CU25" s="661"/>
      <c r="CV25" s="661"/>
      <c r="CW25" s="661"/>
      <c r="CX25" s="661"/>
      <c r="CY25" s="662"/>
      <c r="CZ25" s="645">
        <v>13.7</v>
      </c>
      <c r="DA25" s="663"/>
      <c r="DB25" s="663"/>
      <c r="DC25" s="664"/>
      <c r="DD25" s="648">
        <v>2496068</v>
      </c>
      <c r="DE25" s="661"/>
      <c r="DF25" s="661"/>
      <c r="DG25" s="661"/>
      <c r="DH25" s="661"/>
      <c r="DI25" s="661"/>
      <c r="DJ25" s="661"/>
      <c r="DK25" s="662"/>
      <c r="DL25" s="648">
        <v>2153222</v>
      </c>
      <c r="DM25" s="661"/>
      <c r="DN25" s="661"/>
      <c r="DO25" s="661"/>
      <c r="DP25" s="661"/>
      <c r="DQ25" s="661"/>
      <c r="DR25" s="661"/>
      <c r="DS25" s="661"/>
      <c r="DT25" s="661"/>
      <c r="DU25" s="661"/>
      <c r="DV25" s="662"/>
      <c r="DW25" s="645">
        <v>24.7</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9550132</v>
      </c>
      <c r="S26" s="643"/>
      <c r="T26" s="643"/>
      <c r="U26" s="643"/>
      <c r="V26" s="643"/>
      <c r="W26" s="643"/>
      <c r="X26" s="643"/>
      <c r="Y26" s="644"/>
      <c r="Z26" s="675">
        <v>47.5</v>
      </c>
      <c r="AA26" s="675"/>
      <c r="AB26" s="675"/>
      <c r="AC26" s="675"/>
      <c r="AD26" s="676">
        <v>8412589</v>
      </c>
      <c r="AE26" s="676"/>
      <c r="AF26" s="676"/>
      <c r="AG26" s="676"/>
      <c r="AH26" s="676"/>
      <c r="AI26" s="676"/>
      <c r="AJ26" s="676"/>
      <c r="AK26" s="676"/>
      <c r="AL26" s="645">
        <v>99.7</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240</v>
      </c>
      <c r="BH26" s="643"/>
      <c r="BI26" s="643"/>
      <c r="BJ26" s="643"/>
      <c r="BK26" s="643"/>
      <c r="BL26" s="643"/>
      <c r="BM26" s="643"/>
      <c r="BN26" s="644"/>
      <c r="BO26" s="675" t="s">
        <v>178</v>
      </c>
      <c r="BP26" s="675"/>
      <c r="BQ26" s="675"/>
      <c r="BR26" s="675"/>
      <c r="BS26" s="648" t="s">
        <v>240</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1758755</v>
      </c>
      <c r="CS26" s="643"/>
      <c r="CT26" s="643"/>
      <c r="CU26" s="643"/>
      <c r="CV26" s="643"/>
      <c r="CW26" s="643"/>
      <c r="CX26" s="643"/>
      <c r="CY26" s="644"/>
      <c r="CZ26" s="645">
        <v>8.9</v>
      </c>
      <c r="DA26" s="663"/>
      <c r="DB26" s="663"/>
      <c r="DC26" s="664"/>
      <c r="DD26" s="648">
        <v>1637708</v>
      </c>
      <c r="DE26" s="643"/>
      <c r="DF26" s="643"/>
      <c r="DG26" s="643"/>
      <c r="DH26" s="643"/>
      <c r="DI26" s="643"/>
      <c r="DJ26" s="643"/>
      <c r="DK26" s="644"/>
      <c r="DL26" s="648" t="s">
        <v>178</v>
      </c>
      <c r="DM26" s="643"/>
      <c r="DN26" s="643"/>
      <c r="DO26" s="643"/>
      <c r="DP26" s="643"/>
      <c r="DQ26" s="643"/>
      <c r="DR26" s="643"/>
      <c r="DS26" s="643"/>
      <c r="DT26" s="643"/>
      <c r="DU26" s="643"/>
      <c r="DV26" s="644"/>
      <c r="DW26" s="645" t="s">
        <v>178</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3050</v>
      </c>
      <c r="S27" s="643"/>
      <c r="T27" s="643"/>
      <c r="U27" s="643"/>
      <c r="V27" s="643"/>
      <c r="W27" s="643"/>
      <c r="X27" s="643"/>
      <c r="Y27" s="644"/>
      <c r="Z27" s="675">
        <v>0</v>
      </c>
      <c r="AA27" s="675"/>
      <c r="AB27" s="675"/>
      <c r="AC27" s="675"/>
      <c r="AD27" s="676">
        <v>3050</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2037131</v>
      </c>
      <c r="BH27" s="643"/>
      <c r="BI27" s="643"/>
      <c r="BJ27" s="643"/>
      <c r="BK27" s="643"/>
      <c r="BL27" s="643"/>
      <c r="BM27" s="643"/>
      <c r="BN27" s="644"/>
      <c r="BO27" s="675">
        <v>100</v>
      </c>
      <c r="BP27" s="675"/>
      <c r="BQ27" s="675"/>
      <c r="BR27" s="675"/>
      <c r="BS27" s="648">
        <v>51566</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2482729</v>
      </c>
      <c r="CS27" s="661"/>
      <c r="CT27" s="661"/>
      <c r="CU27" s="661"/>
      <c r="CV27" s="661"/>
      <c r="CW27" s="661"/>
      <c r="CX27" s="661"/>
      <c r="CY27" s="662"/>
      <c r="CZ27" s="645">
        <v>12.6</v>
      </c>
      <c r="DA27" s="663"/>
      <c r="DB27" s="663"/>
      <c r="DC27" s="664"/>
      <c r="DD27" s="648">
        <v>708109</v>
      </c>
      <c r="DE27" s="661"/>
      <c r="DF27" s="661"/>
      <c r="DG27" s="661"/>
      <c r="DH27" s="661"/>
      <c r="DI27" s="661"/>
      <c r="DJ27" s="661"/>
      <c r="DK27" s="662"/>
      <c r="DL27" s="648">
        <v>703331</v>
      </c>
      <c r="DM27" s="661"/>
      <c r="DN27" s="661"/>
      <c r="DO27" s="661"/>
      <c r="DP27" s="661"/>
      <c r="DQ27" s="661"/>
      <c r="DR27" s="661"/>
      <c r="DS27" s="661"/>
      <c r="DT27" s="661"/>
      <c r="DU27" s="661"/>
      <c r="DV27" s="662"/>
      <c r="DW27" s="645">
        <v>8.1</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146966</v>
      </c>
      <c r="S28" s="643"/>
      <c r="T28" s="643"/>
      <c r="U28" s="643"/>
      <c r="V28" s="643"/>
      <c r="W28" s="643"/>
      <c r="X28" s="643"/>
      <c r="Y28" s="644"/>
      <c r="Z28" s="675">
        <v>0.7</v>
      </c>
      <c r="AA28" s="675"/>
      <c r="AB28" s="675"/>
      <c r="AC28" s="675"/>
      <c r="AD28" s="676" t="s">
        <v>178</v>
      </c>
      <c r="AE28" s="676"/>
      <c r="AF28" s="676"/>
      <c r="AG28" s="676"/>
      <c r="AH28" s="676"/>
      <c r="AI28" s="676"/>
      <c r="AJ28" s="676"/>
      <c r="AK28" s="676"/>
      <c r="AL28" s="645" t="s">
        <v>178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1986450</v>
      </c>
      <c r="CS28" s="643"/>
      <c r="CT28" s="643"/>
      <c r="CU28" s="643"/>
      <c r="CV28" s="643"/>
      <c r="CW28" s="643"/>
      <c r="CX28" s="643"/>
      <c r="CY28" s="644"/>
      <c r="CZ28" s="645">
        <v>10</v>
      </c>
      <c r="DA28" s="663"/>
      <c r="DB28" s="663"/>
      <c r="DC28" s="664"/>
      <c r="DD28" s="648">
        <v>1869095</v>
      </c>
      <c r="DE28" s="643"/>
      <c r="DF28" s="643"/>
      <c r="DG28" s="643"/>
      <c r="DH28" s="643"/>
      <c r="DI28" s="643"/>
      <c r="DJ28" s="643"/>
      <c r="DK28" s="644"/>
      <c r="DL28" s="648">
        <v>1869095</v>
      </c>
      <c r="DM28" s="643"/>
      <c r="DN28" s="643"/>
      <c r="DO28" s="643"/>
      <c r="DP28" s="643"/>
      <c r="DQ28" s="643"/>
      <c r="DR28" s="643"/>
      <c r="DS28" s="643"/>
      <c r="DT28" s="643"/>
      <c r="DU28" s="643"/>
      <c r="DV28" s="644"/>
      <c r="DW28" s="645">
        <v>21.4</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219972</v>
      </c>
      <c r="S29" s="643"/>
      <c r="T29" s="643"/>
      <c r="U29" s="643"/>
      <c r="V29" s="643"/>
      <c r="W29" s="643"/>
      <c r="X29" s="643"/>
      <c r="Y29" s="644"/>
      <c r="Z29" s="675">
        <v>1.1000000000000001</v>
      </c>
      <c r="AA29" s="675"/>
      <c r="AB29" s="675"/>
      <c r="AC29" s="675"/>
      <c r="AD29" s="676">
        <v>12873</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70</v>
      </c>
      <c r="CG29" s="686"/>
      <c r="CH29" s="686"/>
      <c r="CI29" s="686"/>
      <c r="CJ29" s="686"/>
      <c r="CK29" s="686"/>
      <c r="CL29" s="686"/>
      <c r="CM29" s="686"/>
      <c r="CN29" s="686"/>
      <c r="CO29" s="686"/>
      <c r="CP29" s="686"/>
      <c r="CQ29" s="687"/>
      <c r="CR29" s="642">
        <v>1985415</v>
      </c>
      <c r="CS29" s="661"/>
      <c r="CT29" s="661"/>
      <c r="CU29" s="661"/>
      <c r="CV29" s="661"/>
      <c r="CW29" s="661"/>
      <c r="CX29" s="661"/>
      <c r="CY29" s="662"/>
      <c r="CZ29" s="645">
        <v>10</v>
      </c>
      <c r="DA29" s="663"/>
      <c r="DB29" s="663"/>
      <c r="DC29" s="664"/>
      <c r="DD29" s="648">
        <v>1868060</v>
      </c>
      <c r="DE29" s="661"/>
      <c r="DF29" s="661"/>
      <c r="DG29" s="661"/>
      <c r="DH29" s="661"/>
      <c r="DI29" s="661"/>
      <c r="DJ29" s="661"/>
      <c r="DK29" s="662"/>
      <c r="DL29" s="648">
        <v>1868060</v>
      </c>
      <c r="DM29" s="661"/>
      <c r="DN29" s="661"/>
      <c r="DO29" s="661"/>
      <c r="DP29" s="661"/>
      <c r="DQ29" s="661"/>
      <c r="DR29" s="661"/>
      <c r="DS29" s="661"/>
      <c r="DT29" s="661"/>
      <c r="DU29" s="661"/>
      <c r="DV29" s="662"/>
      <c r="DW29" s="645">
        <v>21.4</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98910</v>
      </c>
      <c r="S30" s="643"/>
      <c r="T30" s="643"/>
      <c r="U30" s="643"/>
      <c r="V30" s="643"/>
      <c r="W30" s="643"/>
      <c r="X30" s="643"/>
      <c r="Y30" s="644"/>
      <c r="Z30" s="675">
        <v>0.5</v>
      </c>
      <c r="AA30" s="675"/>
      <c r="AB30" s="675"/>
      <c r="AC30" s="675"/>
      <c r="AD30" s="676" t="s">
        <v>240</v>
      </c>
      <c r="AE30" s="676"/>
      <c r="AF30" s="676"/>
      <c r="AG30" s="676"/>
      <c r="AH30" s="676"/>
      <c r="AI30" s="676"/>
      <c r="AJ30" s="676"/>
      <c r="AK30" s="676"/>
      <c r="AL30" s="645" t="s">
        <v>178</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1937440</v>
      </c>
      <c r="CS30" s="643"/>
      <c r="CT30" s="643"/>
      <c r="CU30" s="643"/>
      <c r="CV30" s="643"/>
      <c r="CW30" s="643"/>
      <c r="CX30" s="643"/>
      <c r="CY30" s="644"/>
      <c r="CZ30" s="645">
        <v>9.8000000000000007</v>
      </c>
      <c r="DA30" s="663"/>
      <c r="DB30" s="663"/>
      <c r="DC30" s="664"/>
      <c r="DD30" s="648">
        <v>1820085</v>
      </c>
      <c r="DE30" s="643"/>
      <c r="DF30" s="643"/>
      <c r="DG30" s="643"/>
      <c r="DH30" s="643"/>
      <c r="DI30" s="643"/>
      <c r="DJ30" s="643"/>
      <c r="DK30" s="644"/>
      <c r="DL30" s="648">
        <v>1820085</v>
      </c>
      <c r="DM30" s="643"/>
      <c r="DN30" s="643"/>
      <c r="DO30" s="643"/>
      <c r="DP30" s="643"/>
      <c r="DQ30" s="643"/>
      <c r="DR30" s="643"/>
      <c r="DS30" s="643"/>
      <c r="DT30" s="643"/>
      <c r="DU30" s="643"/>
      <c r="DV30" s="644"/>
      <c r="DW30" s="645">
        <v>20.8</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4579513</v>
      </c>
      <c r="S31" s="643"/>
      <c r="T31" s="643"/>
      <c r="U31" s="643"/>
      <c r="V31" s="643"/>
      <c r="W31" s="643"/>
      <c r="X31" s="643"/>
      <c r="Y31" s="644"/>
      <c r="Z31" s="675">
        <v>22.8</v>
      </c>
      <c r="AA31" s="675"/>
      <c r="AB31" s="675"/>
      <c r="AC31" s="675"/>
      <c r="AD31" s="676" t="s">
        <v>178</v>
      </c>
      <c r="AE31" s="676"/>
      <c r="AF31" s="676"/>
      <c r="AG31" s="676"/>
      <c r="AH31" s="676"/>
      <c r="AI31" s="676"/>
      <c r="AJ31" s="676"/>
      <c r="AK31" s="676"/>
      <c r="AL31" s="645" t="s">
        <v>178</v>
      </c>
      <c r="AM31" s="646"/>
      <c r="AN31" s="646"/>
      <c r="AO31" s="677"/>
      <c r="AP31" s="719" t="s">
        <v>311</v>
      </c>
      <c r="AQ31" s="720"/>
      <c r="AR31" s="720"/>
      <c r="AS31" s="720"/>
      <c r="AT31" s="725" t="s">
        <v>312</v>
      </c>
      <c r="AU31" s="231"/>
      <c r="AV31" s="231"/>
      <c r="AW31" s="231"/>
      <c r="AX31" s="712" t="s">
        <v>188</v>
      </c>
      <c r="AY31" s="713"/>
      <c r="AZ31" s="713"/>
      <c r="BA31" s="713"/>
      <c r="BB31" s="713"/>
      <c r="BC31" s="713"/>
      <c r="BD31" s="713"/>
      <c r="BE31" s="713"/>
      <c r="BF31" s="714"/>
      <c r="BG31" s="715">
        <v>97.9</v>
      </c>
      <c r="BH31" s="716"/>
      <c r="BI31" s="716"/>
      <c r="BJ31" s="716"/>
      <c r="BK31" s="716"/>
      <c r="BL31" s="716"/>
      <c r="BM31" s="717">
        <v>92.6</v>
      </c>
      <c r="BN31" s="716"/>
      <c r="BO31" s="716"/>
      <c r="BP31" s="716"/>
      <c r="BQ31" s="718"/>
      <c r="BR31" s="715">
        <v>98.1</v>
      </c>
      <c r="BS31" s="716"/>
      <c r="BT31" s="716"/>
      <c r="BU31" s="716"/>
      <c r="BV31" s="716"/>
      <c r="BW31" s="716"/>
      <c r="BX31" s="717">
        <v>92.8</v>
      </c>
      <c r="BY31" s="716"/>
      <c r="BZ31" s="716"/>
      <c r="CA31" s="716"/>
      <c r="CB31" s="718"/>
      <c r="CD31" s="733"/>
      <c r="CE31" s="734"/>
      <c r="CF31" s="689" t="s">
        <v>313</v>
      </c>
      <c r="CG31" s="686"/>
      <c r="CH31" s="686"/>
      <c r="CI31" s="686"/>
      <c r="CJ31" s="686"/>
      <c r="CK31" s="686"/>
      <c r="CL31" s="686"/>
      <c r="CM31" s="686"/>
      <c r="CN31" s="686"/>
      <c r="CO31" s="686"/>
      <c r="CP31" s="686"/>
      <c r="CQ31" s="687"/>
      <c r="CR31" s="642">
        <v>47975</v>
      </c>
      <c r="CS31" s="661"/>
      <c r="CT31" s="661"/>
      <c r="CU31" s="661"/>
      <c r="CV31" s="661"/>
      <c r="CW31" s="661"/>
      <c r="CX31" s="661"/>
      <c r="CY31" s="662"/>
      <c r="CZ31" s="645">
        <v>0.2</v>
      </c>
      <c r="DA31" s="663"/>
      <c r="DB31" s="663"/>
      <c r="DC31" s="664"/>
      <c r="DD31" s="648">
        <v>47975</v>
      </c>
      <c r="DE31" s="661"/>
      <c r="DF31" s="661"/>
      <c r="DG31" s="661"/>
      <c r="DH31" s="661"/>
      <c r="DI31" s="661"/>
      <c r="DJ31" s="661"/>
      <c r="DK31" s="662"/>
      <c r="DL31" s="648">
        <v>47975</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09" t="s">
        <v>314</v>
      </c>
      <c r="C32" s="710"/>
      <c r="D32" s="710"/>
      <c r="E32" s="710"/>
      <c r="F32" s="710"/>
      <c r="G32" s="710"/>
      <c r="H32" s="710"/>
      <c r="I32" s="710"/>
      <c r="J32" s="710"/>
      <c r="K32" s="710"/>
      <c r="L32" s="710"/>
      <c r="M32" s="710"/>
      <c r="N32" s="710"/>
      <c r="O32" s="710"/>
      <c r="P32" s="710"/>
      <c r="Q32" s="711"/>
      <c r="R32" s="642">
        <v>378</v>
      </c>
      <c r="S32" s="643"/>
      <c r="T32" s="643"/>
      <c r="U32" s="643"/>
      <c r="V32" s="643"/>
      <c r="W32" s="643"/>
      <c r="X32" s="643"/>
      <c r="Y32" s="644"/>
      <c r="Z32" s="675">
        <v>0</v>
      </c>
      <c r="AA32" s="675"/>
      <c r="AB32" s="675"/>
      <c r="AC32" s="675"/>
      <c r="AD32" s="676">
        <v>378</v>
      </c>
      <c r="AE32" s="676"/>
      <c r="AF32" s="676"/>
      <c r="AG32" s="676"/>
      <c r="AH32" s="676"/>
      <c r="AI32" s="676"/>
      <c r="AJ32" s="676"/>
      <c r="AK32" s="676"/>
      <c r="AL32" s="645">
        <v>0</v>
      </c>
      <c r="AM32" s="646"/>
      <c r="AN32" s="646"/>
      <c r="AO32" s="677"/>
      <c r="AP32" s="721"/>
      <c r="AQ32" s="722"/>
      <c r="AR32" s="722"/>
      <c r="AS32" s="722"/>
      <c r="AT32" s="726"/>
      <c r="AU32" s="230" t="s">
        <v>315</v>
      </c>
      <c r="AV32" s="230"/>
      <c r="AW32" s="230"/>
      <c r="AX32" s="639" t="s">
        <v>316</v>
      </c>
      <c r="AY32" s="640"/>
      <c r="AZ32" s="640"/>
      <c r="BA32" s="640"/>
      <c r="BB32" s="640"/>
      <c r="BC32" s="640"/>
      <c r="BD32" s="640"/>
      <c r="BE32" s="640"/>
      <c r="BF32" s="641"/>
      <c r="BG32" s="707">
        <v>99</v>
      </c>
      <c r="BH32" s="661"/>
      <c r="BI32" s="661"/>
      <c r="BJ32" s="661"/>
      <c r="BK32" s="661"/>
      <c r="BL32" s="661"/>
      <c r="BM32" s="646">
        <v>95.8</v>
      </c>
      <c r="BN32" s="708"/>
      <c r="BO32" s="708"/>
      <c r="BP32" s="708"/>
      <c r="BQ32" s="685"/>
      <c r="BR32" s="707">
        <v>98.6</v>
      </c>
      <c r="BS32" s="661"/>
      <c r="BT32" s="661"/>
      <c r="BU32" s="661"/>
      <c r="BV32" s="661"/>
      <c r="BW32" s="661"/>
      <c r="BX32" s="646">
        <v>94.6</v>
      </c>
      <c r="BY32" s="708"/>
      <c r="BZ32" s="708"/>
      <c r="CA32" s="708"/>
      <c r="CB32" s="685"/>
      <c r="CD32" s="735"/>
      <c r="CE32" s="736"/>
      <c r="CF32" s="689" t="s">
        <v>317</v>
      </c>
      <c r="CG32" s="686"/>
      <c r="CH32" s="686"/>
      <c r="CI32" s="686"/>
      <c r="CJ32" s="686"/>
      <c r="CK32" s="686"/>
      <c r="CL32" s="686"/>
      <c r="CM32" s="686"/>
      <c r="CN32" s="686"/>
      <c r="CO32" s="686"/>
      <c r="CP32" s="686"/>
      <c r="CQ32" s="687"/>
      <c r="CR32" s="642">
        <v>1035</v>
      </c>
      <c r="CS32" s="643"/>
      <c r="CT32" s="643"/>
      <c r="CU32" s="643"/>
      <c r="CV32" s="643"/>
      <c r="CW32" s="643"/>
      <c r="CX32" s="643"/>
      <c r="CY32" s="644"/>
      <c r="CZ32" s="645">
        <v>0</v>
      </c>
      <c r="DA32" s="663"/>
      <c r="DB32" s="663"/>
      <c r="DC32" s="664"/>
      <c r="DD32" s="648">
        <v>1035</v>
      </c>
      <c r="DE32" s="643"/>
      <c r="DF32" s="643"/>
      <c r="DG32" s="643"/>
      <c r="DH32" s="643"/>
      <c r="DI32" s="643"/>
      <c r="DJ32" s="643"/>
      <c r="DK32" s="644"/>
      <c r="DL32" s="648">
        <v>1035</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1358306</v>
      </c>
      <c r="S33" s="643"/>
      <c r="T33" s="643"/>
      <c r="U33" s="643"/>
      <c r="V33" s="643"/>
      <c r="W33" s="643"/>
      <c r="X33" s="643"/>
      <c r="Y33" s="644"/>
      <c r="Z33" s="675">
        <v>6.8</v>
      </c>
      <c r="AA33" s="675"/>
      <c r="AB33" s="675"/>
      <c r="AC33" s="675"/>
      <c r="AD33" s="676" t="s">
        <v>240</v>
      </c>
      <c r="AE33" s="676"/>
      <c r="AF33" s="676"/>
      <c r="AG33" s="676"/>
      <c r="AH33" s="676"/>
      <c r="AI33" s="676"/>
      <c r="AJ33" s="676"/>
      <c r="AK33" s="676"/>
      <c r="AL33" s="645" t="s">
        <v>240</v>
      </c>
      <c r="AM33" s="646"/>
      <c r="AN33" s="646"/>
      <c r="AO33" s="677"/>
      <c r="AP33" s="723"/>
      <c r="AQ33" s="724"/>
      <c r="AR33" s="724"/>
      <c r="AS33" s="724"/>
      <c r="AT33" s="727"/>
      <c r="AU33" s="232"/>
      <c r="AV33" s="232"/>
      <c r="AW33" s="232"/>
      <c r="AX33" s="623" t="s">
        <v>319</v>
      </c>
      <c r="AY33" s="624"/>
      <c r="AZ33" s="624"/>
      <c r="BA33" s="624"/>
      <c r="BB33" s="624"/>
      <c r="BC33" s="624"/>
      <c r="BD33" s="624"/>
      <c r="BE33" s="624"/>
      <c r="BF33" s="625"/>
      <c r="BG33" s="706">
        <v>96.3</v>
      </c>
      <c r="BH33" s="627"/>
      <c r="BI33" s="627"/>
      <c r="BJ33" s="627"/>
      <c r="BK33" s="627"/>
      <c r="BL33" s="627"/>
      <c r="BM33" s="669">
        <v>87.9</v>
      </c>
      <c r="BN33" s="627"/>
      <c r="BO33" s="627"/>
      <c r="BP33" s="627"/>
      <c r="BQ33" s="671"/>
      <c r="BR33" s="706">
        <v>97</v>
      </c>
      <c r="BS33" s="627"/>
      <c r="BT33" s="627"/>
      <c r="BU33" s="627"/>
      <c r="BV33" s="627"/>
      <c r="BW33" s="627"/>
      <c r="BX33" s="669">
        <v>89.6</v>
      </c>
      <c r="BY33" s="627"/>
      <c r="BZ33" s="627"/>
      <c r="CA33" s="627"/>
      <c r="CB33" s="671"/>
      <c r="CD33" s="689" t="s">
        <v>320</v>
      </c>
      <c r="CE33" s="686"/>
      <c r="CF33" s="686"/>
      <c r="CG33" s="686"/>
      <c r="CH33" s="686"/>
      <c r="CI33" s="686"/>
      <c r="CJ33" s="686"/>
      <c r="CK33" s="686"/>
      <c r="CL33" s="686"/>
      <c r="CM33" s="686"/>
      <c r="CN33" s="686"/>
      <c r="CO33" s="686"/>
      <c r="CP33" s="686"/>
      <c r="CQ33" s="687"/>
      <c r="CR33" s="642">
        <v>11073143</v>
      </c>
      <c r="CS33" s="661"/>
      <c r="CT33" s="661"/>
      <c r="CU33" s="661"/>
      <c r="CV33" s="661"/>
      <c r="CW33" s="661"/>
      <c r="CX33" s="661"/>
      <c r="CY33" s="662"/>
      <c r="CZ33" s="645">
        <v>56</v>
      </c>
      <c r="DA33" s="663"/>
      <c r="DB33" s="663"/>
      <c r="DC33" s="664"/>
      <c r="DD33" s="648">
        <v>6246137</v>
      </c>
      <c r="DE33" s="661"/>
      <c r="DF33" s="661"/>
      <c r="DG33" s="661"/>
      <c r="DH33" s="661"/>
      <c r="DI33" s="661"/>
      <c r="DJ33" s="661"/>
      <c r="DK33" s="662"/>
      <c r="DL33" s="648">
        <v>3996101</v>
      </c>
      <c r="DM33" s="661"/>
      <c r="DN33" s="661"/>
      <c r="DO33" s="661"/>
      <c r="DP33" s="661"/>
      <c r="DQ33" s="661"/>
      <c r="DR33" s="661"/>
      <c r="DS33" s="661"/>
      <c r="DT33" s="661"/>
      <c r="DU33" s="661"/>
      <c r="DV33" s="662"/>
      <c r="DW33" s="645">
        <v>45.8</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71282</v>
      </c>
      <c r="S34" s="643"/>
      <c r="T34" s="643"/>
      <c r="U34" s="643"/>
      <c r="V34" s="643"/>
      <c r="W34" s="643"/>
      <c r="X34" s="643"/>
      <c r="Y34" s="644"/>
      <c r="Z34" s="675">
        <v>0.4</v>
      </c>
      <c r="AA34" s="675"/>
      <c r="AB34" s="675"/>
      <c r="AC34" s="675"/>
      <c r="AD34" s="676">
        <v>2383</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2305770</v>
      </c>
      <c r="CS34" s="643"/>
      <c r="CT34" s="643"/>
      <c r="CU34" s="643"/>
      <c r="CV34" s="643"/>
      <c r="CW34" s="643"/>
      <c r="CX34" s="643"/>
      <c r="CY34" s="644"/>
      <c r="CZ34" s="645">
        <v>11.7</v>
      </c>
      <c r="DA34" s="663"/>
      <c r="DB34" s="663"/>
      <c r="DC34" s="664"/>
      <c r="DD34" s="648">
        <v>1798158</v>
      </c>
      <c r="DE34" s="643"/>
      <c r="DF34" s="643"/>
      <c r="DG34" s="643"/>
      <c r="DH34" s="643"/>
      <c r="DI34" s="643"/>
      <c r="DJ34" s="643"/>
      <c r="DK34" s="644"/>
      <c r="DL34" s="648">
        <v>1197216</v>
      </c>
      <c r="DM34" s="643"/>
      <c r="DN34" s="643"/>
      <c r="DO34" s="643"/>
      <c r="DP34" s="643"/>
      <c r="DQ34" s="643"/>
      <c r="DR34" s="643"/>
      <c r="DS34" s="643"/>
      <c r="DT34" s="643"/>
      <c r="DU34" s="643"/>
      <c r="DV34" s="644"/>
      <c r="DW34" s="645">
        <v>13.7</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1105655</v>
      </c>
      <c r="S35" s="643"/>
      <c r="T35" s="643"/>
      <c r="U35" s="643"/>
      <c r="V35" s="643"/>
      <c r="W35" s="643"/>
      <c r="X35" s="643"/>
      <c r="Y35" s="644"/>
      <c r="Z35" s="675">
        <v>5.5</v>
      </c>
      <c r="AA35" s="675"/>
      <c r="AB35" s="675"/>
      <c r="AC35" s="675"/>
      <c r="AD35" s="676" t="s">
        <v>178</v>
      </c>
      <c r="AE35" s="676"/>
      <c r="AF35" s="676"/>
      <c r="AG35" s="676"/>
      <c r="AH35" s="676"/>
      <c r="AI35" s="676"/>
      <c r="AJ35" s="676"/>
      <c r="AK35" s="676"/>
      <c r="AL35" s="645" t="s">
        <v>178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1219064</v>
      </c>
      <c r="CS35" s="661"/>
      <c r="CT35" s="661"/>
      <c r="CU35" s="661"/>
      <c r="CV35" s="661"/>
      <c r="CW35" s="661"/>
      <c r="CX35" s="661"/>
      <c r="CY35" s="662"/>
      <c r="CZ35" s="645">
        <v>6.2</v>
      </c>
      <c r="DA35" s="663"/>
      <c r="DB35" s="663"/>
      <c r="DC35" s="664"/>
      <c r="DD35" s="648">
        <v>1175677</v>
      </c>
      <c r="DE35" s="661"/>
      <c r="DF35" s="661"/>
      <c r="DG35" s="661"/>
      <c r="DH35" s="661"/>
      <c r="DI35" s="661"/>
      <c r="DJ35" s="661"/>
      <c r="DK35" s="662"/>
      <c r="DL35" s="648">
        <v>500535</v>
      </c>
      <c r="DM35" s="661"/>
      <c r="DN35" s="661"/>
      <c r="DO35" s="661"/>
      <c r="DP35" s="661"/>
      <c r="DQ35" s="661"/>
      <c r="DR35" s="661"/>
      <c r="DS35" s="661"/>
      <c r="DT35" s="661"/>
      <c r="DU35" s="661"/>
      <c r="DV35" s="662"/>
      <c r="DW35" s="645">
        <v>5.7</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711051</v>
      </c>
      <c r="S36" s="643"/>
      <c r="T36" s="643"/>
      <c r="U36" s="643"/>
      <c r="V36" s="643"/>
      <c r="W36" s="643"/>
      <c r="X36" s="643"/>
      <c r="Y36" s="644"/>
      <c r="Z36" s="675">
        <v>3.5</v>
      </c>
      <c r="AA36" s="675"/>
      <c r="AB36" s="675"/>
      <c r="AC36" s="675"/>
      <c r="AD36" s="676" t="s">
        <v>178</v>
      </c>
      <c r="AE36" s="676"/>
      <c r="AF36" s="676"/>
      <c r="AG36" s="676"/>
      <c r="AH36" s="676"/>
      <c r="AI36" s="676"/>
      <c r="AJ36" s="676"/>
      <c r="AK36" s="676"/>
      <c r="AL36" s="645" t="s">
        <v>178</v>
      </c>
      <c r="AM36" s="646"/>
      <c r="AN36" s="646"/>
      <c r="AO36" s="677"/>
      <c r="AP36" s="235"/>
      <c r="AQ36" s="694" t="s">
        <v>328</v>
      </c>
      <c r="AR36" s="695"/>
      <c r="AS36" s="695"/>
      <c r="AT36" s="695"/>
      <c r="AU36" s="695"/>
      <c r="AV36" s="695"/>
      <c r="AW36" s="695"/>
      <c r="AX36" s="695"/>
      <c r="AY36" s="696"/>
      <c r="AZ36" s="697">
        <v>2543637</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63863</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4442618</v>
      </c>
      <c r="CS36" s="643"/>
      <c r="CT36" s="643"/>
      <c r="CU36" s="643"/>
      <c r="CV36" s="643"/>
      <c r="CW36" s="643"/>
      <c r="CX36" s="643"/>
      <c r="CY36" s="644"/>
      <c r="CZ36" s="645">
        <v>22.5</v>
      </c>
      <c r="DA36" s="663"/>
      <c r="DB36" s="663"/>
      <c r="DC36" s="664"/>
      <c r="DD36" s="648">
        <v>1341667</v>
      </c>
      <c r="DE36" s="643"/>
      <c r="DF36" s="643"/>
      <c r="DG36" s="643"/>
      <c r="DH36" s="643"/>
      <c r="DI36" s="643"/>
      <c r="DJ36" s="643"/>
      <c r="DK36" s="644"/>
      <c r="DL36" s="648">
        <v>603491</v>
      </c>
      <c r="DM36" s="643"/>
      <c r="DN36" s="643"/>
      <c r="DO36" s="643"/>
      <c r="DP36" s="643"/>
      <c r="DQ36" s="643"/>
      <c r="DR36" s="643"/>
      <c r="DS36" s="643"/>
      <c r="DT36" s="643"/>
      <c r="DU36" s="643"/>
      <c r="DV36" s="644"/>
      <c r="DW36" s="645">
        <v>6.9</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202509</v>
      </c>
      <c r="S37" s="643"/>
      <c r="T37" s="643"/>
      <c r="U37" s="643"/>
      <c r="V37" s="643"/>
      <c r="W37" s="643"/>
      <c r="X37" s="643"/>
      <c r="Y37" s="644"/>
      <c r="Z37" s="675">
        <v>1</v>
      </c>
      <c r="AA37" s="675"/>
      <c r="AB37" s="675"/>
      <c r="AC37" s="675"/>
      <c r="AD37" s="676" t="s">
        <v>178</v>
      </c>
      <c r="AE37" s="676"/>
      <c r="AF37" s="676"/>
      <c r="AG37" s="676"/>
      <c r="AH37" s="676"/>
      <c r="AI37" s="676"/>
      <c r="AJ37" s="676"/>
      <c r="AK37" s="676"/>
      <c r="AL37" s="645" t="s">
        <v>178</v>
      </c>
      <c r="AM37" s="646"/>
      <c r="AN37" s="646"/>
      <c r="AO37" s="677"/>
      <c r="AQ37" s="682" t="s">
        <v>332</v>
      </c>
      <c r="AR37" s="683"/>
      <c r="AS37" s="683"/>
      <c r="AT37" s="683"/>
      <c r="AU37" s="683"/>
      <c r="AV37" s="683"/>
      <c r="AW37" s="683"/>
      <c r="AX37" s="683"/>
      <c r="AY37" s="684"/>
      <c r="AZ37" s="642">
        <v>720717</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14414</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107125</v>
      </c>
      <c r="CS37" s="661"/>
      <c r="CT37" s="661"/>
      <c r="CU37" s="661"/>
      <c r="CV37" s="661"/>
      <c r="CW37" s="661"/>
      <c r="CX37" s="661"/>
      <c r="CY37" s="662"/>
      <c r="CZ37" s="645">
        <v>0.5</v>
      </c>
      <c r="DA37" s="663"/>
      <c r="DB37" s="663"/>
      <c r="DC37" s="664"/>
      <c r="DD37" s="648">
        <v>96634</v>
      </c>
      <c r="DE37" s="661"/>
      <c r="DF37" s="661"/>
      <c r="DG37" s="661"/>
      <c r="DH37" s="661"/>
      <c r="DI37" s="661"/>
      <c r="DJ37" s="661"/>
      <c r="DK37" s="662"/>
      <c r="DL37" s="648">
        <v>24157</v>
      </c>
      <c r="DM37" s="661"/>
      <c r="DN37" s="661"/>
      <c r="DO37" s="661"/>
      <c r="DP37" s="661"/>
      <c r="DQ37" s="661"/>
      <c r="DR37" s="661"/>
      <c r="DS37" s="661"/>
      <c r="DT37" s="661"/>
      <c r="DU37" s="661"/>
      <c r="DV37" s="662"/>
      <c r="DW37" s="645">
        <v>0.3</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602994</v>
      </c>
      <c r="S38" s="643"/>
      <c r="T38" s="643"/>
      <c r="U38" s="643"/>
      <c r="V38" s="643"/>
      <c r="W38" s="643"/>
      <c r="X38" s="643"/>
      <c r="Y38" s="644"/>
      <c r="Z38" s="675">
        <v>3</v>
      </c>
      <c r="AA38" s="675"/>
      <c r="AB38" s="675"/>
      <c r="AC38" s="675"/>
      <c r="AD38" s="676">
        <v>5941</v>
      </c>
      <c r="AE38" s="676"/>
      <c r="AF38" s="676"/>
      <c r="AG38" s="676"/>
      <c r="AH38" s="676"/>
      <c r="AI38" s="676"/>
      <c r="AJ38" s="676"/>
      <c r="AK38" s="676"/>
      <c r="AL38" s="645">
        <v>0.1</v>
      </c>
      <c r="AM38" s="646"/>
      <c r="AN38" s="646"/>
      <c r="AO38" s="677"/>
      <c r="AQ38" s="682" t="s">
        <v>336</v>
      </c>
      <c r="AR38" s="683"/>
      <c r="AS38" s="683"/>
      <c r="AT38" s="683"/>
      <c r="AU38" s="683"/>
      <c r="AV38" s="683"/>
      <c r="AW38" s="683"/>
      <c r="AX38" s="683"/>
      <c r="AY38" s="684"/>
      <c r="AZ38" s="642">
        <v>457807</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3363</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2035501</v>
      </c>
      <c r="CS38" s="643"/>
      <c r="CT38" s="643"/>
      <c r="CU38" s="643"/>
      <c r="CV38" s="643"/>
      <c r="CW38" s="643"/>
      <c r="CX38" s="643"/>
      <c r="CY38" s="644"/>
      <c r="CZ38" s="645">
        <v>10.3</v>
      </c>
      <c r="DA38" s="663"/>
      <c r="DB38" s="663"/>
      <c r="DC38" s="664"/>
      <c r="DD38" s="648">
        <v>1773122</v>
      </c>
      <c r="DE38" s="643"/>
      <c r="DF38" s="643"/>
      <c r="DG38" s="643"/>
      <c r="DH38" s="643"/>
      <c r="DI38" s="643"/>
      <c r="DJ38" s="643"/>
      <c r="DK38" s="644"/>
      <c r="DL38" s="648">
        <v>1662316</v>
      </c>
      <c r="DM38" s="643"/>
      <c r="DN38" s="643"/>
      <c r="DO38" s="643"/>
      <c r="DP38" s="643"/>
      <c r="DQ38" s="643"/>
      <c r="DR38" s="643"/>
      <c r="DS38" s="643"/>
      <c r="DT38" s="643"/>
      <c r="DU38" s="643"/>
      <c r="DV38" s="644"/>
      <c r="DW38" s="645">
        <v>19</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1459769</v>
      </c>
      <c r="S39" s="643"/>
      <c r="T39" s="643"/>
      <c r="U39" s="643"/>
      <c r="V39" s="643"/>
      <c r="W39" s="643"/>
      <c r="X39" s="643"/>
      <c r="Y39" s="644"/>
      <c r="Z39" s="675">
        <v>7.3</v>
      </c>
      <c r="AA39" s="675"/>
      <c r="AB39" s="675"/>
      <c r="AC39" s="675"/>
      <c r="AD39" s="676" t="s">
        <v>178</v>
      </c>
      <c r="AE39" s="676"/>
      <c r="AF39" s="676"/>
      <c r="AG39" s="676"/>
      <c r="AH39" s="676"/>
      <c r="AI39" s="676"/>
      <c r="AJ39" s="676"/>
      <c r="AK39" s="676"/>
      <c r="AL39" s="645" t="s">
        <v>240</v>
      </c>
      <c r="AM39" s="646"/>
      <c r="AN39" s="646"/>
      <c r="AO39" s="677"/>
      <c r="AQ39" s="682" t="s">
        <v>340</v>
      </c>
      <c r="AR39" s="683"/>
      <c r="AS39" s="683"/>
      <c r="AT39" s="683"/>
      <c r="AU39" s="683"/>
      <c r="AV39" s="683"/>
      <c r="AW39" s="683"/>
      <c r="AX39" s="683"/>
      <c r="AY39" s="684"/>
      <c r="AZ39" s="642">
        <v>44055</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5071</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566835</v>
      </c>
      <c r="CS39" s="661"/>
      <c r="CT39" s="661"/>
      <c r="CU39" s="661"/>
      <c r="CV39" s="661"/>
      <c r="CW39" s="661"/>
      <c r="CX39" s="661"/>
      <c r="CY39" s="662"/>
      <c r="CZ39" s="645">
        <v>2.9</v>
      </c>
      <c r="DA39" s="663"/>
      <c r="DB39" s="663"/>
      <c r="DC39" s="664"/>
      <c r="DD39" s="648">
        <v>110838</v>
      </c>
      <c r="DE39" s="661"/>
      <c r="DF39" s="661"/>
      <c r="DG39" s="661"/>
      <c r="DH39" s="661"/>
      <c r="DI39" s="661"/>
      <c r="DJ39" s="661"/>
      <c r="DK39" s="662"/>
      <c r="DL39" s="648" t="s">
        <v>240</v>
      </c>
      <c r="DM39" s="661"/>
      <c r="DN39" s="661"/>
      <c r="DO39" s="661"/>
      <c r="DP39" s="661"/>
      <c r="DQ39" s="661"/>
      <c r="DR39" s="661"/>
      <c r="DS39" s="661"/>
      <c r="DT39" s="661"/>
      <c r="DU39" s="661"/>
      <c r="DV39" s="662"/>
      <c r="DW39" s="645" t="s">
        <v>178</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v>26042</v>
      </c>
      <c r="S40" s="643"/>
      <c r="T40" s="643"/>
      <c r="U40" s="643"/>
      <c r="V40" s="643"/>
      <c r="W40" s="643"/>
      <c r="X40" s="643"/>
      <c r="Y40" s="644"/>
      <c r="Z40" s="675">
        <v>0.1</v>
      </c>
      <c r="AA40" s="675"/>
      <c r="AB40" s="675"/>
      <c r="AC40" s="675"/>
      <c r="AD40" s="676" t="s">
        <v>178</v>
      </c>
      <c r="AE40" s="676"/>
      <c r="AF40" s="676"/>
      <c r="AG40" s="676"/>
      <c r="AH40" s="676"/>
      <c r="AI40" s="676"/>
      <c r="AJ40" s="676"/>
      <c r="AK40" s="676"/>
      <c r="AL40" s="645" t="s">
        <v>240</v>
      </c>
      <c r="AM40" s="646"/>
      <c r="AN40" s="646"/>
      <c r="AO40" s="677"/>
      <c r="AQ40" s="682" t="s">
        <v>344</v>
      </c>
      <c r="AR40" s="683"/>
      <c r="AS40" s="683"/>
      <c r="AT40" s="683"/>
      <c r="AU40" s="683"/>
      <c r="AV40" s="683"/>
      <c r="AW40" s="683"/>
      <c r="AX40" s="683"/>
      <c r="AY40" s="684"/>
      <c r="AZ40" s="642">
        <v>27404</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103</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503355</v>
      </c>
      <c r="CS40" s="643"/>
      <c r="CT40" s="643"/>
      <c r="CU40" s="643"/>
      <c r="CV40" s="643"/>
      <c r="CW40" s="643"/>
      <c r="CX40" s="643"/>
      <c r="CY40" s="644"/>
      <c r="CZ40" s="645">
        <v>2.5</v>
      </c>
      <c r="DA40" s="663"/>
      <c r="DB40" s="663"/>
      <c r="DC40" s="664"/>
      <c r="DD40" s="648">
        <v>46675</v>
      </c>
      <c r="DE40" s="643"/>
      <c r="DF40" s="643"/>
      <c r="DG40" s="643"/>
      <c r="DH40" s="643"/>
      <c r="DI40" s="643"/>
      <c r="DJ40" s="643"/>
      <c r="DK40" s="644"/>
      <c r="DL40" s="648">
        <v>32543</v>
      </c>
      <c r="DM40" s="643"/>
      <c r="DN40" s="643"/>
      <c r="DO40" s="643"/>
      <c r="DP40" s="643"/>
      <c r="DQ40" s="643"/>
      <c r="DR40" s="643"/>
      <c r="DS40" s="643"/>
      <c r="DT40" s="643"/>
      <c r="DU40" s="643"/>
      <c r="DV40" s="644"/>
      <c r="DW40" s="645">
        <v>0.4</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178</v>
      </c>
      <c r="S41" s="643"/>
      <c r="T41" s="643"/>
      <c r="U41" s="643"/>
      <c r="V41" s="643"/>
      <c r="W41" s="643"/>
      <c r="X41" s="643"/>
      <c r="Y41" s="644"/>
      <c r="Z41" s="675" t="s">
        <v>240</v>
      </c>
      <c r="AA41" s="675"/>
      <c r="AB41" s="675"/>
      <c r="AC41" s="675"/>
      <c r="AD41" s="676" t="s">
        <v>178</v>
      </c>
      <c r="AE41" s="676"/>
      <c r="AF41" s="676"/>
      <c r="AG41" s="676"/>
      <c r="AH41" s="676"/>
      <c r="AI41" s="676"/>
      <c r="AJ41" s="676"/>
      <c r="AK41" s="676"/>
      <c r="AL41" s="645" t="s">
        <v>178</v>
      </c>
      <c r="AM41" s="646"/>
      <c r="AN41" s="646"/>
      <c r="AO41" s="677"/>
      <c r="AQ41" s="682" t="s">
        <v>349</v>
      </c>
      <c r="AR41" s="683"/>
      <c r="AS41" s="683"/>
      <c r="AT41" s="683"/>
      <c r="AU41" s="683"/>
      <c r="AV41" s="683"/>
      <c r="AW41" s="683"/>
      <c r="AX41" s="683"/>
      <c r="AY41" s="684"/>
      <c r="AZ41" s="642">
        <v>309055</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t="s">
        <v>178</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178</v>
      </c>
      <c r="CS41" s="661"/>
      <c r="CT41" s="661"/>
      <c r="CU41" s="661"/>
      <c r="CV41" s="661"/>
      <c r="CW41" s="661"/>
      <c r="CX41" s="661"/>
      <c r="CY41" s="662"/>
      <c r="CZ41" s="645" t="s">
        <v>178</v>
      </c>
      <c r="DA41" s="663"/>
      <c r="DB41" s="663"/>
      <c r="DC41" s="664"/>
      <c r="DD41" s="648" t="s">
        <v>178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268217</v>
      </c>
      <c r="S42" s="643"/>
      <c r="T42" s="643"/>
      <c r="U42" s="643"/>
      <c r="V42" s="643"/>
      <c r="W42" s="643"/>
      <c r="X42" s="643"/>
      <c r="Y42" s="644"/>
      <c r="Z42" s="675">
        <v>1.3</v>
      </c>
      <c r="AA42" s="675"/>
      <c r="AB42" s="675"/>
      <c r="AC42" s="675"/>
      <c r="AD42" s="676" t="s">
        <v>178</v>
      </c>
      <c r="AE42" s="676"/>
      <c r="AF42" s="676"/>
      <c r="AG42" s="676"/>
      <c r="AH42" s="676"/>
      <c r="AI42" s="676"/>
      <c r="AJ42" s="676"/>
      <c r="AK42" s="676"/>
      <c r="AL42" s="645" t="s">
        <v>178</v>
      </c>
      <c r="AM42" s="646"/>
      <c r="AN42" s="646"/>
      <c r="AO42" s="677"/>
      <c r="AQ42" s="678" t="s">
        <v>353</v>
      </c>
      <c r="AR42" s="679"/>
      <c r="AS42" s="679"/>
      <c r="AT42" s="679"/>
      <c r="AU42" s="679"/>
      <c r="AV42" s="679"/>
      <c r="AW42" s="679"/>
      <c r="AX42" s="679"/>
      <c r="AY42" s="680"/>
      <c r="AZ42" s="626">
        <v>984599</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381</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1522210</v>
      </c>
      <c r="CS42" s="643"/>
      <c r="CT42" s="643"/>
      <c r="CU42" s="643"/>
      <c r="CV42" s="643"/>
      <c r="CW42" s="643"/>
      <c r="CX42" s="643"/>
      <c r="CY42" s="644"/>
      <c r="CZ42" s="645">
        <v>7.7</v>
      </c>
      <c r="DA42" s="646"/>
      <c r="DB42" s="646"/>
      <c r="DC42" s="647"/>
      <c r="DD42" s="648">
        <v>160355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20110487</v>
      </c>
      <c r="S43" s="665"/>
      <c r="T43" s="665"/>
      <c r="U43" s="665"/>
      <c r="V43" s="665"/>
      <c r="W43" s="665"/>
      <c r="X43" s="665"/>
      <c r="Y43" s="666"/>
      <c r="Z43" s="667">
        <v>100</v>
      </c>
      <c r="AA43" s="667"/>
      <c r="AB43" s="667"/>
      <c r="AC43" s="667"/>
      <c r="AD43" s="668">
        <v>8437214</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23238</v>
      </c>
      <c r="CS43" s="661"/>
      <c r="CT43" s="661"/>
      <c r="CU43" s="661"/>
      <c r="CV43" s="661"/>
      <c r="CW43" s="661"/>
      <c r="CX43" s="661"/>
      <c r="CY43" s="662"/>
      <c r="CZ43" s="645">
        <v>0.1</v>
      </c>
      <c r="DA43" s="663"/>
      <c r="DB43" s="663"/>
      <c r="DC43" s="664"/>
      <c r="DD43" s="648">
        <v>2448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1522210</v>
      </c>
      <c r="CS44" s="643"/>
      <c r="CT44" s="643"/>
      <c r="CU44" s="643"/>
      <c r="CV44" s="643"/>
      <c r="CW44" s="643"/>
      <c r="CX44" s="643"/>
      <c r="CY44" s="644"/>
      <c r="CZ44" s="645">
        <v>7.7</v>
      </c>
      <c r="DA44" s="646"/>
      <c r="DB44" s="646"/>
      <c r="DC44" s="647"/>
      <c r="DD44" s="648">
        <v>160355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488453</v>
      </c>
      <c r="CS45" s="661"/>
      <c r="CT45" s="661"/>
      <c r="CU45" s="661"/>
      <c r="CV45" s="661"/>
      <c r="CW45" s="661"/>
      <c r="CX45" s="661"/>
      <c r="CY45" s="662"/>
      <c r="CZ45" s="645">
        <v>2.5</v>
      </c>
      <c r="DA45" s="663"/>
      <c r="DB45" s="663"/>
      <c r="DC45" s="664"/>
      <c r="DD45" s="648">
        <v>8517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852576</v>
      </c>
      <c r="CS46" s="643"/>
      <c r="CT46" s="643"/>
      <c r="CU46" s="643"/>
      <c r="CV46" s="643"/>
      <c r="CW46" s="643"/>
      <c r="CX46" s="643"/>
      <c r="CY46" s="644"/>
      <c r="CZ46" s="645">
        <v>4.3</v>
      </c>
      <c r="DA46" s="646"/>
      <c r="DB46" s="646"/>
      <c r="DC46" s="647"/>
      <c r="DD46" s="648">
        <v>150954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178</v>
      </c>
      <c r="CS47" s="661"/>
      <c r="CT47" s="661"/>
      <c r="CU47" s="661"/>
      <c r="CV47" s="661"/>
      <c r="CW47" s="661"/>
      <c r="CX47" s="661"/>
      <c r="CY47" s="662"/>
      <c r="CZ47" s="645" t="s">
        <v>178</v>
      </c>
      <c r="DA47" s="663"/>
      <c r="DB47" s="663"/>
      <c r="DC47" s="664"/>
      <c r="DD47" s="648" t="s">
        <v>178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240</v>
      </c>
      <c r="CS48" s="643"/>
      <c r="CT48" s="643"/>
      <c r="CU48" s="643"/>
      <c r="CV48" s="643"/>
      <c r="CW48" s="643"/>
      <c r="CX48" s="643"/>
      <c r="CY48" s="644"/>
      <c r="CZ48" s="645" t="s">
        <v>178</v>
      </c>
      <c r="DA48" s="646"/>
      <c r="DB48" s="646"/>
      <c r="DC48" s="647"/>
      <c r="DD48" s="648" t="s">
        <v>178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19779548</v>
      </c>
      <c r="CS49" s="627"/>
      <c r="CT49" s="627"/>
      <c r="CU49" s="627"/>
      <c r="CV49" s="627"/>
      <c r="CW49" s="627"/>
      <c r="CX49" s="627"/>
      <c r="CY49" s="628"/>
      <c r="CZ49" s="629">
        <v>100</v>
      </c>
      <c r="DA49" s="630"/>
      <c r="DB49" s="630"/>
      <c r="DC49" s="631"/>
      <c r="DD49" s="632">
        <v>11479764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B56lCSGyN4ynXKD+dug958SSFmzkqWO01+uR8J0z4W9O1l4y4s+8PrplNtX5Pe96V0ZQ/peYvtgDYY24aZfSg==" saltValue="zHrCo+9Z9zCIwV+uegIX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20091</v>
      </c>
      <c r="R7" s="1162"/>
      <c r="S7" s="1162"/>
      <c r="T7" s="1162"/>
      <c r="U7" s="1162"/>
      <c r="V7" s="1162">
        <v>19760</v>
      </c>
      <c r="W7" s="1162"/>
      <c r="X7" s="1162"/>
      <c r="Y7" s="1162"/>
      <c r="Z7" s="1162"/>
      <c r="AA7" s="1162">
        <v>31</v>
      </c>
      <c r="AB7" s="1162"/>
      <c r="AC7" s="1162"/>
      <c r="AD7" s="1162"/>
      <c r="AE7" s="1163"/>
      <c r="AF7" s="1164">
        <v>329</v>
      </c>
      <c r="AG7" s="1165"/>
      <c r="AH7" s="1165"/>
      <c r="AI7" s="1165"/>
      <c r="AJ7" s="1166"/>
      <c r="AK7" s="1148">
        <v>711</v>
      </c>
      <c r="AL7" s="1149"/>
      <c r="AM7" s="1149"/>
      <c r="AN7" s="1149"/>
      <c r="AO7" s="1149"/>
      <c r="AP7" s="1149">
        <v>14793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583</v>
      </c>
      <c r="BS7" s="1152" t="s">
        <v>584</v>
      </c>
      <c r="BT7" s="1153"/>
      <c r="BU7" s="1153"/>
      <c r="BV7" s="1153"/>
      <c r="BW7" s="1153"/>
      <c r="BX7" s="1153"/>
      <c r="BY7" s="1153"/>
      <c r="BZ7" s="1153"/>
      <c r="CA7" s="1153"/>
      <c r="CB7" s="1153"/>
      <c r="CC7" s="1153"/>
      <c r="CD7" s="1153"/>
      <c r="CE7" s="1153"/>
      <c r="CF7" s="1153"/>
      <c r="CG7" s="1154"/>
      <c r="CH7" s="1145">
        <v>-5</v>
      </c>
      <c r="CI7" s="1146"/>
      <c r="CJ7" s="1146"/>
      <c r="CK7" s="1146"/>
      <c r="CL7" s="1147"/>
      <c r="CM7" s="1145">
        <v>298</v>
      </c>
      <c r="CN7" s="1146"/>
      <c r="CO7" s="1146"/>
      <c r="CP7" s="1146"/>
      <c r="CQ7" s="1147"/>
      <c r="CR7" s="1145">
        <v>300</v>
      </c>
      <c r="CS7" s="1146"/>
      <c r="CT7" s="1146"/>
      <c r="CU7" s="1146"/>
      <c r="CV7" s="1147"/>
      <c r="CW7" s="1145" t="s">
        <v>575</v>
      </c>
      <c r="CX7" s="1146"/>
      <c r="CY7" s="1146"/>
      <c r="CZ7" s="1146"/>
      <c r="DA7" s="1147"/>
      <c r="DB7" s="1145" t="s">
        <v>575</v>
      </c>
      <c r="DC7" s="1146"/>
      <c r="DD7" s="1146"/>
      <c r="DE7" s="1146"/>
      <c r="DF7" s="1147"/>
      <c r="DG7" s="1145" t="s">
        <v>575</v>
      </c>
      <c r="DH7" s="1146"/>
      <c r="DI7" s="1146"/>
      <c r="DJ7" s="1146"/>
      <c r="DK7" s="1147"/>
      <c r="DL7" s="1145">
        <v>166</v>
      </c>
      <c r="DM7" s="1146"/>
      <c r="DN7" s="1146"/>
      <c r="DO7" s="1146"/>
      <c r="DP7" s="1147"/>
      <c r="DQ7" s="1145">
        <v>17</v>
      </c>
      <c r="DR7" s="1146"/>
      <c r="DS7" s="1146"/>
      <c r="DT7" s="1146"/>
      <c r="DU7" s="1147"/>
      <c r="DV7" s="1172"/>
      <c r="DW7" s="1173"/>
      <c r="DX7" s="1173"/>
      <c r="DY7" s="1173"/>
      <c r="DZ7" s="1174"/>
      <c r="EA7" s="256"/>
    </row>
    <row r="8" spans="1:131" s="257" customFormat="1" ht="26.25" customHeight="1" x14ac:dyDescent="0.15">
      <c r="A8" s="263">
        <v>2</v>
      </c>
      <c r="B8" s="1088" t="s">
        <v>390</v>
      </c>
      <c r="C8" s="1089"/>
      <c r="D8" s="1089"/>
      <c r="E8" s="1089"/>
      <c r="F8" s="1089"/>
      <c r="G8" s="1089"/>
      <c r="H8" s="1089"/>
      <c r="I8" s="1089"/>
      <c r="J8" s="1089"/>
      <c r="K8" s="1089"/>
      <c r="L8" s="1089"/>
      <c r="M8" s="1089"/>
      <c r="N8" s="1089"/>
      <c r="O8" s="1089"/>
      <c r="P8" s="1090"/>
      <c r="Q8" s="1100">
        <v>42</v>
      </c>
      <c r="R8" s="1101"/>
      <c r="S8" s="1101"/>
      <c r="T8" s="1101"/>
      <c r="U8" s="1101"/>
      <c r="V8" s="1101">
        <v>42</v>
      </c>
      <c r="W8" s="1101"/>
      <c r="X8" s="1101"/>
      <c r="Y8" s="1101"/>
      <c r="Z8" s="1101"/>
      <c r="AA8" s="1101" t="s">
        <v>575</v>
      </c>
      <c r="AB8" s="1101"/>
      <c r="AC8" s="1101"/>
      <c r="AD8" s="1101"/>
      <c r="AE8" s="1102"/>
      <c r="AF8" s="1094" t="s">
        <v>178</v>
      </c>
      <c r="AG8" s="1095"/>
      <c r="AH8" s="1095"/>
      <c r="AI8" s="1095"/>
      <c r="AJ8" s="1096"/>
      <c r="AK8" s="1143">
        <v>22</v>
      </c>
      <c r="AL8" s="1144"/>
      <c r="AM8" s="1144"/>
      <c r="AN8" s="1144"/>
      <c r="AO8" s="1144"/>
      <c r="AP8" s="1144" t="s">
        <v>575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20110</v>
      </c>
      <c r="R23" s="1126"/>
      <c r="S23" s="1126"/>
      <c r="T23" s="1126"/>
      <c r="U23" s="1126"/>
      <c r="V23" s="1126">
        <v>19780</v>
      </c>
      <c r="W23" s="1126"/>
      <c r="X23" s="1126"/>
      <c r="Y23" s="1126"/>
      <c r="Z23" s="1126"/>
      <c r="AA23" s="1126">
        <v>331</v>
      </c>
      <c r="AB23" s="1126"/>
      <c r="AC23" s="1126"/>
      <c r="AD23" s="1126"/>
      <c r="AE23" s="1127"/>
      <c r="AF23" s="1128">
        <v>329</v>
      </c>
      <c r="AG23" s="1126"/>
      <c r="AH23" s="1126"/>
      <c r="AI23" s="1126"/>
      <c r="AJ23" s="1129"/>
      <c r="AK23" s="1130"/>
      <c r="AL23" s="1131"/>
      <c r="AM23" s="1131"/>
      <c r="AN23" s="1131"/>
      <c r="AO23" s="1131"/>
      <c r="AP23" s="1126">
        <v>14793</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2926</v>
      </c>
      <c r="R28" s="1111"/>
      <c r="S28" s="1111"/>
      <c r="T28" s="1111"/>
      <c r="U28" s="1111"/>
      <c r="V28" s="1111">
        <v>2862</v>
      </c>
      <c r="W28" s="1111"/>
      <c r="X28" s="1111"/>
      <c r="Y28" s="1111"/>
      <c r="Z28" s="1111"/>
      <c r="AA28" s="1111">
        <v>64</v>
      </c>
      <c r="AB28" s="1111"/>
      <c r="AC28" s="1111"/>
      <c r="AD28" s="1111"/>
      <c r="AE28" s="1112"/>
      <c r="AF28" s="1113">
        <v>64</v>
      </c>
      <c r="AG28" s="1111"/>
      <c r="AH28" s="1111"/>
      <c r="AI28" s="1111"/>
      <c r="AJ28" s="1114"/>
      <c r="AK28" s="1115">
        <v>343</v>
      </c>
      <c r="AL28" s="1103"/>
      <c r="AM28" s="1103"/>
      <c r="AN28" s="1103"/>
      <c r="AO28" s="1103"/>
      <c r="AP28" s="1103" t="s">
        <v>575</v>
      </c>
      <c r="AQ28" s="1103"/>
      <c r="AR28" s="1103"/>
      <c r="AS28" s="1103"/>
      <c r="AT28" s="1103"/>
      <c r="AU28" s="1103" t="s">
        <v>575</v>
      </c>
      <c r="AV28" s="1103"/>
      <c r="AW28" s="1103"/>
      <c r="AX28" s="1103"/>
      <c r="AY28" s="1103"/>
      <c r="AZ28" s="1104" t="s">
        <v>575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2938</v>
      </c>
      <c r="R29" s="1101"/>
      <c r="S29" s="1101"/>
      <c r="T29" s="1101"/>
      <c r="U29" s="1101"/>
      <c r="V29" s="1101">
        <v>2938</v>
      </c>
      <c r="W29" s="1101"/>
      <c r="X29" s="1101"/>
      <c r="Y29" s="1101"/>
      <c r="Z29" s="1101"/>
      <c r="AA29" s="1101">
        <v>0</v>
      </c>
      <c r="AB29" s="1101"/>
      <c r="AC29" s="1101"/>
      <c r="AD29" s="1101"/>
      <c r="AE29" s="1102"/>
      <c r="AF29" s="1094">
        <v>0</v>
      </c>
      <c r="AG29" s="1095"/>
      <c r="AH29" s="1095"/>
      <c r="AI29" s="1095"/>
      <c r="AJ29" s="1096"/>
      <c r="AK29" s="1037">
        <v>492</v>
      </c>
      <c r="AL29" s="1028"/>
      <c r="AM29" s="1028"/>
      <c r="AN29" s="1028"/>
      <c r="AO29" s="1028"/>
      <c r="AP29" s="1028" t="s">
        <v>575</v>
      </c>
      <c r="AQ29" s="1028"/>
      <c r="AR29" s="1028"/>
      <c r="AS29" s="1028"/>
      <c r="AT29" s="1028"/>
      <c r="AU29" s="1028" t="s">
        <v>576</v>
      </c>
      <c r="AV29" s="1028"/>
      <c r="AW29" s="1028"/>
      <c r="AX29" s="1028"/>
      <c r="AY29" s="1028"/>
      <c r="AZ29" s="1099" t="s">
        <v>575</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202</v>
      </c>
      <c r="R30" s="1101"/>
      <c r="S30" s="1101"/>
      <c r="T30" s="1101"/>
      <c r="U30" s="1101"/>
      <c r="V30" s="1101">
        <v>202</v>
      </c>
      <c r="W30" s="1101"/>
      <c r="X30" s="1101"/>
      <c r="Y30" s="1101"/>
      <c r="Z30" s="1101"/>
      <c r="AA30" s="1101" t="s">
        <v>575</v>
      </c>
      <c r="AB30" s="1101"/>
      <c r="AC30" s="1101"/>
      <c r="AD30" s="1101"/>
      <c r="AE30" s="1102"/>
      <c r="AF30" s="1094" t="s">
        <v>178</v>
      </c>
      <c r="AG30" s="1095"/>
      <c r="AH30" s="1095"/>
      <c r="AI30" s="1095"/>
      <c r="AJ30" s="1096"/>
      <c r="AK30" s="1037">
        <v>44</v>
      </c>
      <c r="AL30" s="1028"/>
      <c r="AM30" s="1028"/>
      <c r="AN30" s="1028"/>
      <c r="AO30" s="1028"/>
      <c r="AP30" s="1028" t="s">
        <v>575</v>
      </c>
      <c r="AQ30" s="1028"/>
      <c r="AR30" s="1028"/>
      <c r="AS30" s="1028"/>
      <c r="AT30" s="1028"/>
      <c r="AU30" s="1028" t="s">
        <v>577</v>
      </c>
      <c r="AV30" s="1028"/>
      <c r="AW30" s="1028"/>
      <c r="AX30" s="1028"/>
      <c r="AY30" s="1028"/>
      <c r="AZ30" s="1099" t="s">
        <v>575</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754</v>
      </c>
      <c r="R31" s="1101"/>
      <c r="S31" s="1101"/>
      <c r="T31" s="1101"/>
      <c r="U31" s="1101"/>
      <c r="V31" s="1101">
        <v>753</v>
      </c>
      <c r="W31" s="1101"/>
      <c r="X31" s="1101"/>
      <c r="Y31" s="1101"/>
      <c r="Z31" s="1101"/>
      <c r="AA31" s="1101">
        <v>1</v>
      </c>
      <c r="AB31" s="1101"/>
      <c r="AC31" s="1101"/>
      <c r="AD31" s="1101"/>
      <c r="AE31" s="1102"/>
      <c r="AF31" s="1094">
        <v>1</v>
      </c>
      <c r="AG31" s="1095"/>
      <c r="AH31" s="1095"/>
      <c r="AI31" s="1095"/>
      <c r="AJ31" s="1096"/>
      <c r="AK31" s="1037">
        <v>484</v>
      </c>
      <c r="AL31" s="1028"/>
      <c r="AM31" s="1028"/>
      <c r="AN31" s="1028"/>
      <c r="AO31" s="1028"/>
      <c r="AP31" s="1028" t="s">
        <v>575</v>
      </c>
      <c r="AQ31" s="1028"/>
      <c r="AR31" s="1028"/>
      <c r="AS31" s="1028"/>
      <c r="AT31" s="1028"/>
      <c r="AU31" s="1028" t="s">
        <v>575</v>
      </c>
      <c r="AV31" s="1028"/>
      <c r="AW31" s="1028"/>
      <c r="AX31" s="1028"/>
      <c r="AY31" s="1028"/>
      <c r="AZ31" s="1099" t="s">
        <v>575</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598</v>
      </c>
      <c r="R32" s="1101"/>
      <c r="S32" s="1101"/>
      <c r="T32" s="1101"/>
      <c r="U32" s="1101"/>
      <c r="V32" s="1101">
        <v>571</v>
      </c>
      <c r="W32" s="1101"/>
      <c r="X32" s="1101"/>
      <c r="Y32" s="1101"/>
      <c r="Z32" s="1101"/>
      <c r="AA32" s="1101">
        <v>27</v>
      </c>
      <c r="AB32" s="1101"/>
      <c r="AC32" s="1101"/>
      <c r="AD32" s="1101"/>
      <c r="AE32" s="1102"/>
      <c r="AF32" s="1094">
        <v>97</v>
      </c>
      <c r="AG32" s="1095"/>
      <c r="AH32" s="1095"/>
      <c r="AI32" s="1095"/>
      <c r="AJ32" s="1096"/>
      <c r="AK32" s="1037">
        <v>4</v>
      </c>
      <c r="AL32" s="1028"/>
      <c r="AM32" s="1028"/>
      <c r="AN32" s="1028"/>
      <c r="AO32" s="1028"/>
      <c r="AP32" s="1028">
        <v>3445</v>
      </c>
      <c r="AQ32" s="1028"/>
      <c r="AR32" s="1028"/>
      <c r="AS32" s="1028"/>
      <c r="AT32" s="1028"/>
      <c r="AU32" s="1028">
        <v>90</v>
      </c>
      <c r="AV32" s="1028"/>
      <c r="AW32" s="1028"/>
      <c r="AX32" s="1028"/>
      <c r="AY32" s="1028"/>
      <c r="AZ32" s="1099" t="s">
        <v>575</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46</v>
      </c>
      <c r="R33" s="1101"/>
      <c r="S33" s="1101"/>
      <c r="T33" s="1101"/>
      <c r="U33" s="1101"/>
      <c r="V33" s="1101">
        <v>59</v>
      </c>
      <c r="W33" s="1101"/>
      <c r="X33" s="1101"/>
      <c r="Y33" s="1101"/>
      <c r="Z33" s="1101"/>
      <c r="AA33" s="1101">
        <v>-13</v>
      </c>
      <c r="AB33" s="1101"/>
      <c r="AC33" s="1101"/>
      <c r="AD33" s="1101"/>
      <c r="AE33" s="1102"/>
      <c r="AF33" s="1094" t="s">
        <v>178</v>
      </c>
      <c r="AG33" s="1095"/>
      <c r="AH33" s="1095"/>
      <c r="AI33" s="1095"/>
      <c r="AJ33" s="1096"/>
      <c r="AK33" s="1037">
        <v>23</v>
      </c>
      <c r="AL33" s="1028"/>
      <c r="AM33" s="1028"/>
      <c r="AN33" s="1028"/>
      <c r="AO33" s="1028"/>
      <c r="AP33" s="1028">
        <v>261</v>
      </c>
      <c r="AQ33" s="1028"/>
      <c r="AR33" s="1028"/>
      <c r="AS33" s="1028"/>
      <c r="AT33" s="1028"/>
      <c r="AU33" s="1028">
        <v>223</v>
      </c>
      <c r="AV33" s="1028"/>
      <c r="AW33" s="1028"/>
      <c r="AX33" s="1028"/>
      <c r="AY33" s="1028"/>
      <c r="AZ33" s="1099" t="s">
        <v>575</v>
      </c>
      <c r="BA33" s="1099"/>
      <c r="BB33" s="1099"/>
      <c r="BC33" s="1099"/>
      <c r="BD33" s="1099"/>
      <c r="BE33" s="1083" t="s">
        <v>412</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413</v>
      </c>
      <c r="C34" s="1089"/>
      <c r="D34" s="1089"/>
      <c r="E34" s="1089"/>
      <c r="F34" s="1089"/>
      <c r="G34" s="1089"/>
      <c r="H34" s="1089"/>
      <c r="I34" s="1089"/>
      <c r="J34" s="1089"/>
      <c r="K34" s="1089"/>
      <c r="L34" s="1089"/>
      <c r="M34" s="1089"/>
      <c r="N34" s="1089"/>
      <c r="O34" s="1089"/>
      <c r="P34" s="1090"/>
      <c r="Q34" s="1100">
        <v>1414</v>
      </c>
      <c r="R34" s="1101"/>
      <c r="S34" s="1101"/>
      <c r="T34" s="1101"/>
      <c r="U34" s="1101"/>
      <c r="V34" s="1101">
        <v>1400</v>
      </c>
      <c r="W34" s="1101"/>
      <c r="X34" s="1101"/>
      <c r="Y34" s="1101"/>
      <c r="Z34" s="1101"/>
      <c r="AA34" s="1101">
        <v>14</v>
      </c>
      <c r="AB34" s="1101"/>
      <c r="AC34" s="1101"/>
      <c r="AD34" s="1101"/>
      <c r="AE34" s="1102"/>
      <c r="AF34" s="1094">
        <v>621</v>
      </c>
      <c r="AG34" s="1095"/>
      <c r="AH34" s="1095"/>
      <c r="AI34" s="1095"/>
      <c r="AJ34" s="1096"/>
      <c r="AK34" s="1037">
        <v>458</v>
      </c>
      <c r="AL34" s="1028"/>
      <c r="AM34" s="1028"/>
      <c r="AN34" s="1028"/>
      <c r="AO34" s="1028"/>
      <c r="AP34" s="1028">
        <v>334</v>
      </c>
      <c r="AQ34" s="1028"/>
      <c r="AR34" s="1028"/>
      <c r="AS34" s="1028"/>
      <c r="AT34" s="1028"/>
      <c r="AU34" s="1028">
        <v>181</v>
      </c>
      <c r="AV34" s="1028"/>
      <c r="AW34" s="1028"/>
      <c r="AX34" s="1028"/>
      <c r="AY34" s="1028"/>
      <c r="AZ34" s="1099" t="s">
        <v>575</v>
      </c>
      <c r="BA34" s="1099"/>
      <c r="BB34" s="1099"/>
      <c r="BC34" s="1099"/>
      <c r="BD34" s="1099"/>
      <c r="BE34" s="1083" t="s">
        <v>412</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414</v>
      </c>
      <c r="C35" s="1089"/>
      <c r="D35" s="1089"/>
      <c r="E35" s="1089"/>
      <c r="F35" s="1089"/>
      <c r="G35" s="1089"/>
      <c r="H35" s="1089"/>
      <c r="I35" s="1089"/>
      <c r="J35" s="1089"/>
      <c r="K35" s="1089"/>
      <c r="L35" s="1089"/>
      <c r="M35" s="1089"/>
      <c r="N35" s="1089"/>
      <c r="O35" s="1089"/>
      <c r="P35" s="1090"/>
      <c r="Q35" s="1100">
        <v>1611</v>
      </c>
      <c r="R35" s="1101"/>
      <c r="S35" s="1101"/>
      <c r="T35" s="1101"/>
      <c r="U35" s="1101"/>
      <c r="V35" s="1101">
        <v>1611</v>
      </c>
      <c r="W35" s="1101"/>
      <c r="X35" s="1101"/>
      <c r="Y35" s="1101"/>
      <c r="Z35" s="1101"/>
      <c r="AA35" s="1101" t="s">
        <v>575</v>
      </c>
      <c r="AB35" s="1101"/>
      <c r="AC35" s="1101"/>
      <c r="AD35" s="1101"/>
      <c r="AE35" s="1102"/>
      <c r="AF35" s="1094" t="s">
        <v>394</v>
      </c>
      <c r="AG35" s="1095"/>
      <c r="AH35" s="1095"/>
      <c r="AI35" s="1095"/>
      <c r="AJ35" s="1096"/>
      <c r="AK35" s="1037">
        <v>721</v>
      </c>
      <c r="AL35" s="1028"/>
      <c r="AM35" s="1028"/>
      <c r="AN35" s="1028"/>
      <c r="AO35" s="1028"/>
      <c r="AP35" s="1028">
        <v>10040</v>
      </c>
      <c r="AQ35" s="1028"/>
      <c r="AR35" s="1028"/>
      <c r="AS35" s="1028"/>
      <c r="AT35" s="1028"/>
      <c r="AU35" s="1028">
        <v>7550</v>
      </c>
      <c r="AV35" s="1028"/>
      <c r="AW35" s="1028"/>
      <c r="AX35" s="1028"/>
      <c r="AY35" s="1028"/>
      <c r="AZ35" s="1099" t="s">
        <v>575</v>
      </c>
      <c r="BA35" s="1099"/>
      <c r="BB35" s="1099"/>
      <c r="BC35" s="1099"/>
      <c r="BD35" s="1099"/>
      <c r="BE35" s="1083" t="s">
        <v>415</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416</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783</v>
      </c>
      <c r="AG63" s="1016"/>
      <c r="AH63" s="1016"/>
      <c r="AI63" s="1016"/>
      <c r="AJ63" s="1081"/>
      <c r="AK63" s="1082"/>
      <c r="AL63" s="1020"/>
      <c r="AM63" s="1020"/>
      <c r="AN63" s="1020"/>
      <c r="AO63" s="1020"/>
      <c r="AP63" s="1016">
        <v>14080</v>
      </c>
      <c r="AQ63" s="1016"/>
      <c r="AR63" s="1016"/>
      <c r="AS63" s="1016"/>
      <c r="AT63" s="1016"/>
      <c r="AU63" s="1016">
        <v>8044</v>
      </c>
      <c r="AV63" s="1016"/>
      <c r="AW63" s="1016"/>
      <c r="AX63" s="1016"/>
      <c r="AY63" s="1016"/>
      <c r="AZ63" s="1076"/>
      <c r="BA63" s="1076"/>
      <c r="BB63" s="1076"/>
      <c r="BC63" s="1076"/>
      <c r="BD63" s="1076"/>
      <c r="BE63" s="1017"/>
      <c r="BF63" s="1017"/>
      <c r="BG63" s="1017"/>
      <c r="BH63" s="1017"/>
      <c r="BI63" s="1018"/>
      <c r="BJ63" s="1077" t="s">
        <v>178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400</v>
      </c>
      <c r="AG66" s="1065"/>
      <c r="AH66" s="1065"/>
      <c r="AI66" s="1065"/>
      <c r="AJ66" s="1066"/>
      <c r="AK66" s="1058" t="s">
        <v>401</v>
      </c>
      <c r="AL66" s="1053"/>
      <c r="AM66" s="1053"/>
      <c r="AN66" s="1053"/>
      <c r="AO66" s="1054"/>
      <c r="AP66" s="1058" t="s">
        <v>402</v>
      </c>
      <c r="AQ66" s="1059"/>
      <c r="AR66" s="1059"/>
      <c r="AS66" s="1059"/>
      <c r="AT66" s="1060"/>
      <c r="AU66" s="1058" t="s">
        <v>423</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83</v>
      </c>
      <c r="R68" s="1039"/>
      <c r="S68" s="1039"/>
      <c r="T68" s="1039"/>
      <c r="U68" s="1039"/>
      <c r="V68" s="1039">
        <v>37</v>
      </c>
      <c r="W68" s="1039"/>
      <c r="X68" s="1039"/>
      <c r="Y68" s="1039"/>
      <c r="Z68" s="1039"/>
      <c r="AA68" s="1039">
        <v>46</v>
      </c>
      <c r="AB68" s="1039"/>
      <c r="AC68" s="1039"/>
      <c r="AD68" s="1039"/>
      <c r="AE68" s="1039"/>
      <c r="AF68" s="1039">
        <v>46</v>
      </c>
      <c r="AG68" s="1039"/>
      <c r="AH68" s="1039"/>
      <c r="AI68" s="1039"/>
      <c r="AJ68" s="1039"/>
      <c r="AK68" s="1039" t="s">
        <v>575</v>
      </c>
      <c r="AL68" s="1039"/>
      <c r="AM68" s="1039"/>
      <c r="AN68" s="1039"/>
      <c r="AO68" s="1039"/>
      <c r="AP68" s="1039" t="s">
        <v>575</v>
      </c>
      <c r="AQ68" s="1039"/>
      <c r="AR68" s="1039"/>
      <c r="AS68" s="1039"/>
      <c r="AT68" s="1039"/>
      <c r="AU68" s="1039" t="s">
        <v>575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19</v>
      </c>
      <c r="R69" s="1028"/>
      <c r="S69" s="1028"/>
      <c r="T69" s="1028"/>
      <c r="U69" s="1028"/>
      <c r="V69" s="1028">
        <v>18</v>
      </c>
      <c r="W69" s="1028"/>
      <c r="X69" s="1028"/>
      <c r="Y69" s="1028"/>
      <c r="Z69" s="1028"/>
      <c r="AA69" s="1028">
        <v>1</v>
      </c>
      <c r="AB69" s="1028"/>
      <c r="AC69" s="1028"/>
      <c r="AD69" s="1028"/>
      <c r="AE69" s="1028"/>
      <c r="AF69" s="1028">
        <v>1</v>
      </c>
      <c r="AG69" s="1028"/>
      <c r="AH69" s="1028"/>
      <c r="AI69" s="1028"/>
      <c r="AJ69" s="1028"/>
      <c r="AK69" s="1028" t="s">
        <v>582</v>
      </c>
      <c r="AL69" s="1028"/>
      <c r="AM69" s="1028"/>
      <c r="AN69" s="1028"/>
      <c r="AO69" s="1028"/>
      <c r="AP69" s="1028" t="s">
        <v>575</v>
      </c>
      <c r="AQ69" s="1028"/>
      <c r="AR69" s="1028"/>
      <c r="AS69" s="1028"/>
      <c r="AT69" s="1028"/>
      <c r="AU69" s="1028" t="s">
        <v>575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523</v>
      </c>
      <c r="R70" s="1028"/>
      <c r="S70" s="1028"/>
      <c r="T70" s="1028"/>
      <c r="U70" s="1028"/>
      <c r="V70" s="1028">
        <v>497</v>
      </c>
      <c r="W70" s="1028"/>
      <c r="X70" s="1028"/>
      <c r="Y70" s="1028"/>
      <c r="Z70" s="1028"/>
      <c r="AA70" s="1028">
        <v>26</v>
      </c>
      <c r="AB70" s="1028"/>
      <c r="AC70" s="1028"/>
      <c r="AD70" s="1028"/>
      <c r="AE70" s="1028"/>
      <c r="AF70" s="1028">
        <v>26</v>
      </c>
      <c r="AG70" s="1028"/>
      <c r="AH70" s="1028"/>
      <c r="AI70" s="1028"/>
      <c r="AJ70" s="1028"/>
      <c r="AK70" s="1028" t="s">
        <v>575</v>
      </c>
      <c r="AL70" s="1028"/>
      <c r="AM70" s="1028"/>
      <c r="AN70" s="1028"/>
      <c r="AO70" s="1028"/>
      <c r="AP70" s="1028" t="s">
        <v>575</v>
      </c>
      <c r="AQ70" s="1028"/>
      <c r="AR70" s="1028"/>
      <c r="AS70" s="1028"/>
      <c r="AT70" s="1028"/>
      <c r="AU70" s="1028" t="s">
        <v>575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486</v>
      </c>
      <c r="R71" s="1028"/>
      <c r="S71" s="1028"/>
      <c r="T71" s="1028"/>
      <c r="U71" s="1028"/>
      <c r="V71" s="1028">
        <v>506</v>
      </c>
      <c r="W71" s="1028"/>
      <c r="X71" s="1028"/>
      <c r="Y71" s="1028"/>
      <c r="Z71" s="1028"/>
      <c r="AA71" s="1028">
        <v>-20</v>
      </c>
      <c r="AB71" s="1028"/>
      <c r="AC71" s="1028"/>
      <c r="AD71" s="1028"/>
      <c r="AE71" s="1028"/>
      <c r="AF71" s="1028">
        <v>1096</v>
      </c>
      <c r="AG71" s="1028"/>
      <c r="AH71" s="1028"/>
      <c r="AI71" s="1028"/>
      <c r="AJ71" s="1028"/>
      <c r="AK71" s="1028" t="s">
        <v>582</v>
      </c>
      <c r="AL71" s="1028"/>
      <c r="AM71" s="1028"/>
      <c r="AN71" s="1028"/>
      <c r="AO71" s="1028"/>
      <c r="AP71" s="1028">
        <v>8162</v>
      </c>
      <c r="AQ71" s="1028"/>
      <c r="AR71" s="1028"/>
      <c r="AS71" s="1028"/>
      <c r="AT71" s="1028"/>
      <c r="AU71" s="1028" t="s">
        <v>577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1169</v>
      </c>
      <c r="AG88" s="1016"/>
      <c r="AH88" s="1016"/>
      <c r="AI88" s="1016"/>
      <c r="AJ88" s="1016"/>
      <c r="AK88" s="1020"/>
      <c r="AL88" s="1020"/>
      <c r="AM88" s="1020"/>
      <c r="AN88" s="1020"/>
      <c r="AO88" s="1020"/>
      <c r="AP88" s="1016">
        <v>8162</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300</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v>166</v>
      </c>
      <c r="DM102" s="1008"/>
      <c r="DN102" s="1008"/>
      <c r="DO102" s="1008"/>
      <c r="DP102" s="1009"/>
      <c r="DQ102" s="1007">
        <v>17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307</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307</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307</v>
      </c>
      <c r="DR109" s="951"/>
      <c r="DS109" s="951"/>
      <c r="DT109" s="951"/>
      <c r="DU109" s="952"/>
      <c r="DV109" s="953" t="s">
        <v>435</v>
      </c>
      <c r="DW109" s="951"/>
      <c r="DX109" s="951"/>
      <c r="DY109" s="951"/>
      <c r="DZ109" s="982"/>
    </row>
    <row r="110" spans="1:131" s="248" customFormat="1" ht="26.25" customHeight="1" x14ac:dyDescent="0.15">
      <c r="A110" s="855" t="s">
        <v>437</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2005328</v>
      </c>
      <c r="AB110" s="944"/>
      <c r="AC110" s="944"/>
      <c r="AD110" s="944"/>
      <c r="AE110" s="945"/>
      <c r="AF110" s="946">
        <v>1903761</v>
      </c>
      <c r="AG110" s="944"/>
      <c r="AH110" s="944"/>
      <c r="AI110" s="944"/>
      <c r="AJ110" s="945"/>
      <c r="AK110" s="946">
        <v>1985415</v>
      </c>
      <c r="AL110" s="944"/>
      <c r="AM110" s="944"/>
      <c r="AN110" s="944"/>
      <c r="AO110" s="945"/>
      <c r="AP110" s="947">
        <v>28</v>
      </c>
      <c r="AQ110" s="948"/>
      <c r="AR110" s="948"/>
      <c r="AS110" s="948"/>
      <c r="AT110" s="949"/>
      <c r="AU110" s="983" t="s">
        <v>73</v>
      </c>
      <c r="AV110" s="984"/>
      <c r="AW110" s="984"/>
      <c r="AX110" s="984"/>
      <c r="AY110" s="984"/>
      <c r="AZ110" s="909" t="s">
        <v>438</v>
      </c>
      <c r="BA110" s="856"/>
      <c r="BB110" s="856"/>
      <c r="BC110" s="856"/>
      <c r="BD110" s="856"/>
      <c r="BE110" s="856"/>
      <c r="BF110" s="856"/>
      <c r="BG110" s="856"/>
      <c r="BH110" s="856"/>
      <c r="BI110" s="856"/>
      <c r="BJ110" s="856"/>
      <c r="BK110" s="856"/>
      <c r="BL110" s="856"/>
      <c r="BM110" s="856"/>
      <c r="BN110" s="856"/>
      <c r="BO110" s="856"/>
      <c r="BP110" s="857"/>
      <c r="BQ110" s="910">
        <v>15983529</v>
      </c>
      <c r="BR110" s="891"/>
      <c r="BS110" s="891"/>
      <c r="BT110" s="891"/>
      <c r="BU110" s="891"/>
      <c r="BV110" s="891">
        <v>15271153</v>
      </c>
      <c r="BW110" s="891"/>
      <c r="BX110" s="891"/>
      <c r="BY110" s="891"/>
      <c r="BZ110" s="891"/>
      <c r="CA110" s="891">
        <v>14793482</v>
      </c>
      <c r="CB110" s="891"/>
      <c r="CC110" s="891"/>
      <c r="CD110" s="891"/>
      <c r="CE110" s="891"/>
      <c r="CF110" s="915">
        <v>208.4</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178</v>
      </c>
      <c r="DH110" s="891"/>
      <c r="DI110" s="891"/>
      <c r="DJ110" s="891"/>
      <c r="DK110" s="891"/>
      <c r="DL110" s="891" t="s">
        <v>178</v>
      </c>
      <c r="DM110" s="891"/>
      <c r="DN110" s="891"/>
      <c r="DO110" s="891"/>
      <c r="DP110" s="891"/>
      <c r="DQ110" s="891" t="s">
        <v>178</v>
      </c>
      <c r="DR110" s="891"/>
      <c r="DS110" s="891"/>
      <c r="DT110" s="891"/>
      <c r="DU110" s="891"/>
      <c r="DV110" s="892" t="s">
        <v>178</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178</v>
      </c>
      <c r="AB111" s="972"/>
      <c r="AC111" s="972"/>
      <c r="AD111" s="972"/>
      <c r="AE111" s="973"/>
      <c r="AF111" s="974" t="s">
        <v>394</v>
      </c>
      <c r="AG111" s="972"/>
      <c r="AH111" s="972"/>
      <c r="AI111" s="972"/>
      <c r="AJ111" s="973"/>
      <c r="AK111" s="974" t="s">
        <v>178</v>
      </c>
      <c r="AL111" s="972"/>
      <c r="AM111" s="972"/>
      <c r="AN111" s="972"/>
      <c r="AO111" s="973"/>
      <c r="AP111" s="975" t="s">
        <v>178</v>
      </c>
      <c r="AQ111" s="976"/>
      <c r="AR111" s="976"/>
      <c r="AS111" s="976"/>
      <c r="AT111" s="977"/>
      <c r="AU111" s="985"/>
      <c r="AV111" s="986"/>
      <c r="AW111" s="986"/>
      <c r="AX111" s="986"/>
      <c r="AY111" s="986"/>
      <c r="AZ111" s="863" t="s">
        <v>442</v>
      </c>
      <c r="BA111" s="796"/>
      <c r="BB111" s="796"/>
      <c r="BC111" s="796"/>
      <c r="BD111" s="796"/>
      <c r="BE111" s="796"/>
      <c r="BF111" s="796"/>
      <c r="BG111" s="796"/>
      <c r="BH111" s="796"/>
      <c r="BI111" s="796"/>
      <c r="BJ111" s="796"/>
      <c r="BK111" s="796"/>
      <c r="BL111" s="796"/>
      <c r="BM111" s="796"/>
      <c r="BN111" s="796"/>
      <c r="BO111" s="796"/>
      <c r="BP111" s="797"/>
      <c r="BQ111" s="835">
        <v>15414</v>
      </c>
      <c r="BR111" s="836"/>
      <c r="BS111" s="836"/>
      <c r="BT111" s="836"/>
      <c r="BU111" s="836"/>
      <c r="BV111" s="836">
        <v>10532</v>
      </c>
      <c r="BW111" s="836"/>
      <c r="BX111" s="836"/>
      <c r="BY111" s="836"/>
      <c r="BZ111" s="836"/>
      <c r="CA111" s="836" t="s">
        <v>178</v>
      </c>
      <c r="CB111" s="836"/>
      <c r="CC111" s="836"/>
      <c r="CD111" s="836"/>
      <c r="CE111" s="836"/>
      <c r="CF111" s="924" t="s">
        <v>178</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178</v>
      </c>
      <c r="DH111" s="836"/>
      <c r="DI111" s="836"/>
      <c r="DJ111" s="836"/>
      <c r="DK111" s="836"/>
      <c r="DL111" s="836" t="s">
        <v>178</v>
      </c>
      <c r="DM111" s="836"/>
      <c r="DN111" s="836"/>
      <c r="DO111" s="836"/>
      <c r="DP111" s="836"/>
      <c r="DQ111" s="836" t="s">
        <v>178</v>
      </c>
      <c r="DR111" s="836"/>
      <c r="DS111" s="836"/>
      <c r="DT111" s="836"/>
      <c r="DU111" s="836"/>
      <c r="DV111" s="842" t="s">
        <v>178</v>
      </c>
      <c r="DW111" s="842"/>
      <c r="DX111" s="842"/>
      <c r="DY111" s="842"/>
      <c r="DZ111" s="843"/>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178</v>
      </c>
      <c r="AB112" s="826"/>
      <c r="AC112" s="826"/>
      <c r="AD112" s="826"/>
      <c r="AE112" s="827"/>
      <c r="AF112" s="828" t="s">
        <v>178</v>
      </c>
      <c r="AG112" s="826"/>
      <c r="AH112" s="826"/>
      <c r="AI112" s="826"/>
      <c r="AJ112" s="827"/>
      <c r="AK112" s="828" t="s">
        <v>178</v>
      </c>
      <c r="AL112" s="826"/>
      <c r="AM112" s="826"/>
      <c r="AN112" s="826"/>
      <c r="AO112" s="827"/>
      <c r="AP112" s="873" t="s">
        <v>178</v>
      </c>
      <c r="AQ112" s="874"/>
      <c r="AR112" s="874"/>
      <c r="AS112" s="874"/>
      <c r="AT112" s="875"/>
      <c r="AU112" s="985"/>
      <c r="AV112" s="986"/>
      <c r="AW112" s="986"/>
      <c r="AX112" s="986"/>
      <c r="AY112" s="986"/>
      <c r="AZ112" s="863" t="s">
        <v>446</v>
      </c>
      <c r="BA112" s="796"/>
      <c r="BB112" s="796"/>
      <c r="BC112" s="796"/>
      <c r="BD112" s="796"/>
      <c r="BE112" s="796"/>
      <c r="BF112" s="796"/>
      <c r="BG112" s="796"/>
      <c r="BH112" s="796"/>
      <c r="BI112" s="796"/>
      <c r="BJ112" s="796"/>
      <c r="BK112" s="796"/>
      <c r="BL112" s="796"/>
      <c r="BM112" s="796"/>
      <c r="BN112" s="796"/>
      <c r="BO112" s="796"/>
      <c r="BP112" s="797"/>
      <c r="BQ112" s="835">
        <v>8867374</v>
      </c>
      <c r="BR112" s="836"/>
      <c r="BS112" s="836"/>
      <c r="BT112" s="836"/>
      <c r="BU112" s="836"/>
      <c r="BV112" s="836">
        <v>8412658</v>
      </c>
      <c r="BW112" s="836"/>
      <c r="BX112" s="836"/>
      <c r="BY112" s="836"/>
      <c r="BZ112" s="836"/>
      <c r="CA112" s="836">
        <v>8031020</v>
      </c>
      <c r="CB112" s="836"/>
      <c r="CC112" s="836"/>
      <c r="CD112" s="836"/>
      <c r="CE112" s="836"/>
      <c r="CF112" s="924">
        <v>113.2</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178</v>
      </c>
      <c r="DH112" s="836"/>
      <c r="DI112" s="836"/>
      <c r="DJ112" s="836"/>
      <c r="DK112" s="836"/>
      <c r="DL112" s="836" t="s">
        <v>178</v>
      </c>
      <c r="DM112" s="836"/>
      <c r="DN112" s="836"/>
      <c r="DO112" s="836"/>
      <c r="DP112" s="836"/>
      <c r="DQ112" s="836" t="s">
        <v>178</v>
      </c>
      <c r="DR112" s="836"/>
      <c r="DS112" s="836"/>
      <c r="DT112" s="836"/>
      <c r="DU112" s="836"/>
      <c r="DV112" s="842" t="s">
        <v>178</v>
      </c>
      <c r="DW112" s="842"/>
      <c r="DX112" s="842"/>
      <c r="DY112" s="842"/>
      <c r="DZ112" s="843"/>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710506</v>
      </c>
      <c r="AB113" s="972"/>
      <c r="AC113" s="972"/>
      <c r="AD113" s="972"/>
      <c r="AE113" s="973"/>
      <c r="AF113" s="974">
        <v>686222</v>
      </c>
      <c r="AG113" s="972"/>
      <c r="AH113" s="972"/>
      <c r="AI113" s="972"/>
      <c r="AJ113" s="973"/>
      <c r="AK113" s="974">
        <v>705575</v>
      </c>
      <c r="AL113" s="972"/>
      <c r="AM113" s="972"/>
      <c r="AN113" s="972"/>
      <c r="AO113" s="973"/>
      <c r="AP113" s="975">
        <v>9.9</v>
      </c>
      <c r="AQ113" s="976"/>
      <c r="AR113" s="976"/>
      <c r="AS113" s="976"/>
      <c r="AT113" s="977"/>
      <c r="AU113" s="985"/>
      <c r="AV113" s="986"/>
      <c r="AW113" s="986"/>
      <c r="AX113" s="986"/>
      <c r="AY113" s="986"/>
      <c r="AZ113" s="863" t="s">
        <v>449</v>
      </c>
      <c r="BA113" s="796"/>
      <c r="BB113" s="796"/>
      <c r="BC113" s="796"/>
      <c r="BD113" s="796"/>
      <c r="BE113" s="796"/>
      <c r="BF113" s="796"/>
      <c r="BG113" s="796"/>
      <c r="BH113" s="796"/>
      <c r="BI113" s="796"/>
      <c r="BJ113" s="796"/>
      <c r="BK113" s="796"/>
      <c r="BL113" s="796"/>
      <c r="BM113" s="796"/>
      <c r="BN113" s="796"/>
      <c r="BO113" s="796"/>
      <c r="BP113" s="797"/>
      <c r="BQ113" s="835" t="s">
        <v>178</v>
      </c>
      <c r="BR113" s="836"/>
      <c r="BS113" s="836"/>
      <c r="BT113" s="836"/>
      <c r="BU113" s="836"/>
      <c r="BV113" s="836" t="s">
        <v>178</v>
      </c>
      <c r="BW113" s="836"/>
      <c r="BX113" s="836"/>
      <c r="BY113" s="836"/>
      <c r="BZ113" s="836"/>
      <c r="CA113" s="836" t="s">
        <v>178</v>
      </c>
      <c r="CB113" s="836"/>
      <c r="CC113" s="836"/>
      <c r="CD113" s="836"/>
      <c r="CE113" s="836"/>
      <c r="CF113" s="924" t="s">
        <v>178</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178</v>
      </c>
      <c r="DH113" s="826"/>
      <c r="DI113" s="826"/>
      <c r="DJ113" s="826"/>
      <c r="DK113" s="827"/>
      <c r="DL113" s="828" t="s">
        <v>178</v>
      </c>
      <c r="DM113" s="826"/>
      <c r="DN113" s="826"/>
      <c r="DO113" s="826"/>
      <c r="DP113" s="827"/>
      <c r="DQ113" s="828" t="s">
        <v>178</v>
      </c>
      <c r="DR113" s="826"/>
      <c r="DS113" s="826"/>
      <c r="DT113" s="826"/>
      <c r="DU113" s="827"/>
      <c r="DV113" s="873" t="s">
        <v>394</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178</v>
      </c>
      <c r="AB114" s="826"/>
      <c r="AC114" s="826"/>
      <c r="AD114" s="826"/>
      <c r="AE114" s="827"/>
      <c r="AF114" s="828" t="s">
        <v>178</v>
      </c>
      <c r="AG114" s="826"/>
      <c r="AH114" s="826"/>
      <c r="AI114" s="826"/>
      <c r="AJ114" s="827"/>
      <c r="AK114" s="828" t="s">
        <v>178</v>
      </c>
      <c r="AL114" s="826"/>
      <c r="AM114" s="826"/>
      <c r="AN114" s="826"/>
      <c r="AO114" s="827"/>
      <c r="AP114" s="873" t="s">
        <v>178</v>
      </c>
      <c r="AQ114" s="874"/>
      <c r="AR114" s="874"/>
      <c r="AS114" s="874"/>
      <c r="AT114" s="875"/>
      <c r="AU114" s="985"/>
      <c r="AV114" s="986"/>
      <c r="AW114" s="986"/>
      <c r="AX114" s="986"/>
      <c r="AY114" s="986"/>
      <c r="AZ114" s="863" t="s">
        <v>452</v>
      </c>
      <c r="BA114" s="796"/>
      <c r="BB114" s="796"/>
      <c r="BC114" s="796"/>
      <c r="BD114" s="796"/>
      <c r="BE114" s="796"/>
      <c r="BF114" s="796"/>
      <c r="BG114" s="796"/>
      <c r="BH114" s="796"/>
      <c r="BI114" s="796"/>
      <c r="BJ114" s="796"/>
      <c r="BK114" s="796"/>
      <c r="BL114" s="796"/>
      <c r="BM114" s="796"/>
      <c r="BN114" s="796"/>
      <c r="BO114" s="796"/>
      <c r="BP114" s="797"/>
      <c r="BQ114" s="835">
        <v>3608667</v>
      </c>
      <c r="BR114" s="836"/>
      <c r="BS114" s="836"/>
      <c r="BT114" s="836"/>
      <c r="BU114" s="836"/>
      <c r="BV114" s="836">
        <v>3523189</v>
      </c>
      <c r="BW114" s="836"/>
      <c r="BX114" s="836"/>
      <c r="BY114" s="836"/>
      <c r="BZ114" s="836"/>
      <c r="CA114" s="836">
        <v>3309150</v>
      </c>
      <c r="CB114" s="836"/>
      <c r="CC114" s="836"/>
      <c r="CD114" s="836"/>
      <c r="CE114" s="836"/>
      <c r="CF114" s="924">
        <v>46.6</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178</v>
      </c>
      <c r="DH114" s="826"/>
      <c r="DI114" s="826"/>
      <c r="DJ114" s="826"/>
      <c r="DK114" s="827"/>
      <c r="DL114" s="828" t="s">
        <v>178</v>
      </c>
      <c r="DM114" s="826"/>
      <c r="DN114" s="826"/>
      <c r="DO114" s="826"/>
      <c r="DP114" s="827"/>
      <c r="DQ114" s="828" t="s">
        <v>178</v>
      </c>
      <c r="DR114" s="826"/>
      <c r="DS114" s="826"/>
      <c r="DT114" s="826"/>
      <c r="DU114" s="827"/>
      <c r="DV114" s="873" t="s">
        <v>178</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28240</v>
      </c>
      <c r="AB115" s="972"/>
      <c r="AC115" s="972"/>
      <c r="AD115" s="972"/>
      <c r="AE115" s="973"/>
      <c r="AF115" s="974">
        <v>6705</v>
      </c>
      <c r="AG115" s="972"/>
      <c r="AH115" s="972"/>
      <c r="AI115" s="972"/>
      <c r="AJ115" s="973"/>
      <c r="AK115" s="974">
        <v>14011</v>
      </c>
      <c r="AL115" s="972"/>
      <c r="AM115" s="972"/>
      <c r="AN115" s="972"/>
      <c r="AO115" s="973"/>
      <c r="AP115" s="975">
        <v>0.2</v>
      </c>
      <c r="AQ115" s="976"/>
      <c r="AR115" s="976"/>
      <c r="AS115" s="976"/>
      <c r="AT115" s="977"/>
      <c r="AU115" s="985"/>
      <c r="AV115" s="986"/>
      <c r="AW115" s="986"/>
      <c r="AX115" s="986"/>
      <c r="AY115" s="986"/>
      <c r="AZ115" s="863" t="s">
        <v>455</v>
      </c>
      <c r="BA115" s="796"/>
      <c r="BB115" s="796"/>
      <c r="BC115" s="796"/>
      <c r="BD115" s="796"/>
      <c r="BE115" s="796"/>
      <c r="BF115" s="796"/>
      <c r="BG115" s="796"/>
      <c r="BH115" s="796"/>
      <c r="BI115" s="796"/>
      <c r="BJ115" s="796"/>
      <c r="BK115" s="796"/>
      <c r="BL115" s="796"/>
      <c r="BM115" s="796"/>
      <c r="BN115" s="796"/>
      <c r="BO115" s="796"/>
      <c r="BP115" s="797"/>
      <c r="BQ115" s="835">
        <v>17150</v>
      </c>
      <c r="BR115" s="836"/>
      <c r="BS115" s="836"/>
      <c r="BT115" s="836"/>
      <c r="BU115" s="836"/>
      <c r="BV115" s="836">
        <v>16800</v>
      </c>
      <c r="BW115" s="836"/>
      <c r="BX115" s="836"/>
      <c r="BY115" s="836"/>
      <c r="BZ115" s="836"/>
      <c r="CA115" s="836">
        <v>16640</v>
      </c>
      <c r="CB115" s="836"/>
      <c r="CC115" s="836"/>
      <c r="CD115" s="836"/>
      <c r="CE115" s="836"/>
      <c r="CF115" s="924">
        <v>0.2</v>
      </c>
      <c r="CG115" s="925"/>
      <c r="CH115" s="925"/>
      <c r="CI115" s="925"/>
      <c r="CJ115" s="925"/>
      <c r="CK115" s="980"/>
      <c r="CL115" s="867"/>
      <c r="CM115" s="863"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178</v>
      </c>
      <c r="DH115" s="826"/>
      <c r="DI115" s="826"/>
      <c r="DJ115" s="826"/>
      <c r="DK115" s="827"/>
      <c r="DL115" s="828" t="s">
        <v>178</v>
      </c>
      <c r="DM115" s="826"/>
      <c r="DN115" s="826"/>
      <c r="DO115" s="826"/>
      <c r="DP115" s="827"/>
      <c r="DQ115" s="828" t="s">
        <v>178</v>
      </c>
      <c r="DR115" s="826"/>
      <c r="DS115" s="826"/>
      <c r="DT115" s="826"/>
      <c r="DU115" s="827"/>
      <c r="DV115" s="873" t="s">
        <v>178</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347</v>
      </c>
      <c r="AB116" s="826"/>
      <c r="AC116" s="826"/>
      <c r="AD116" s="826"/>
      <c r="AE116" s="827"/>
      <c r="AF116" s="828">
        <v>675</v>
      </c>
      <c r="AG116" s="826"/>
      <c r="AH116" s="826"/>
      <c r="AI116" s="826"/>
      <c r="AJ116" s="827"/>
      <c r="AK116" s="828">
        <v>41</v>
      </c>
      <c r="AL116" s="826"/>
      <c r="AM116" s="826"/>
      <c r="AN116" s="826"/>
      <c r="AO116" s="827"/>
      <c r="AP116" s="873">
        <v>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35" t="s">
        <v>178</v>
      </c>
      <c r="BR116" s="836"/>
      <c r="BS116" s="836"/>
      <c r="BT116" s="836"/>
      <c r="BU116" s="836"/>
      <c r="BV116" s="836" t="s">
        <v>178</v>
      </c>
      <c r="BW116" s="836"/>
      <c r="BX116" s="836"/>
      <c r="BY116" s="836"/>
      <c r="BZ116" s="836"/>
      <c r="CA116" s="836" t="s">
        <v>178</v>
      </c>
      <c r="CB116" s="836"/>
      <c r="CC116" s="836"/>
      <c r="CD116" s="836"/>
      <c r="CE116" s="836"/>
      <c r="CF116" s="924" t="s">
        <v>178</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178</v>
      </c>
      <c r="DH116" s="826"/>
      <c r="DI116" s="826"/>
      <c r="DJ116" s="826"/>
      <c r="DK116" s="827"/>
      <c r="DL116" s="828" t="s">
        <v>178</v>
      </c>
      <c r="DM116" s="826"/>
      <c r="DN116" s="826"/>
      <c r="DO116" s="826"/>
      <c r="DP116" s="827"/>
      <c r="DQ116" s="828" t="s">
        <v>178</v>
      </c>
      <c r="DR116" s="826"/>
      <c r="DS116" s="826"/>
      <c r="DT116" s="826"/>
      <c r="DU116" s="827"/>
      <c r="DV116" s="873" t="s">
        <v>394</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2744421</v>
      </c>
      <c r="AB117" s="958"/>
      <c r="AC117" s="958"/>
      <c r="AD117" s="958"/>
      <c r="AE117" s="959"/>
      <c r="AF117" s="960">
        <v>2597363</v>
      </c>
      <c r="AG117" s="958"/>
      <c r="AH117" s="958"/>
      <c r="AI117" s="958"/>
      <c r="AJ117" s="959"/>
      <c r="AK117" s="960">
        <v>2705042</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35" t="s">
        <v>178</v>
      </c>
      <c r="BR117" s="836"/>
      <c r="BS117" s="836"/>
      <c r="BT117" s="836"/>
      <c r="BU117" s="836"/>
      <c r="BV117" s="836" t="s">
        <v>178</v>
      </c>
      <c r="BW117" s="836"/>
      <c r="BX117" s="836"/>
      <c r="BY117" s="836"/>
      <c r="BZ117" s="836"/>
      <c r="CA117" s="836" t="s">
        <v>178</v>
      </c>
      <c r="CB117" s="836"/>
      <c r="CC117" s="836"/>
      <c r="CD117" s="836"/>
      <c r="CE117" s="836"/>
      <c r="CF117" s="924" t="s">
        <v>178</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178</v>
      </c>
      <c r="DH117" s="826"/>
      <c r="DI117" s="826"/>
      <c r="DJ117" s="826"/>
      <c r="DK117" s="827"/>
      <c r="DL117" s="828" t="s">
        <v>178</v>
      </c>
      <c r="DM117" s="826"/>
      <c r="DN117" s="826"/>
      <c r="DO117" s="826"/>
      <c r="DP117" s="827"/>
      <c r="DQ117" s="828" t="s">
        <v>178</v>
      </c>
      <c r="DR117" s="826"/>
      <c r="DS117" s="826"/>
      <c r="DT117" s="826"/>
      <c r="DU117" s="827"/>
      <c r="DV117" s="873" t="s">
        <v>178</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307</v>
      </c>
      <c r="AL118" s="951"/>
      <c r="AM118" s="951"/>
      <c r="AN118" s="951"/>
      <c r="AO118" s="952"/>
      <c r="AP118" s="954" t="s">
        <v>435</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178</v>
      </c>
      <c r="BR118" s="894"/>
      <c r="BS118" s="894"/>
      <c r="BT118" s="894"/>
      <c r="BU118" s="894"/>
      <c r="BV118" s="894" t="s">
        <v>178</v>
      </c>
      <c r="BW118" s="894"/>
      <c r="BX118" s="894"/>
      <c r="BY118" s="894"/>
      <c r="BZ118" s="894"/>
      <c r="CA118" s="894" t="s">
        <v>178</v>
      </c>
      <c r="CB118" s="894"/>
      <c r="CC118" s="894"/>
      <c r="CD118" s="894"/>
      <c r="CE118" s="894"/>
      <c r="CF118" s="924" t="s">
        <v>178</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394</v>
      </c>
      <c r="DH118" s="826"/>
      <c r="DI118" s="826"/>
      <c r="DJ118" s="826"/>
      <c r="DK118" s="827"/>
      <c r="DL118" s="828" t="s">
        <v>178</v>
      </c>
      <c r="DM118" s="826"/>
      <c r="DN118" s="826"/>
      <c r="DO118" s="826"/>
      <c r="DP118" s="827"/>
      <c r="DQ118" s="828" t="s">
        <v>178</v>
      </c>
      <c r="DR118" s="826"/>
      <c r="DS118" s="826"/>
      <c r="DT118" s="826"/>
      <c r="DU118" s="827"/>
      <c r="DV118" s="873" t="s">
        <v>178</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178</v>
      </c>
      <c r="AB119" s="944"/>
      <c r="AC119" s="944"/>
      <c r="AD119" s="944"/>
      <c r="AE119" s="945"/>
      <c r="AF119" s="946" t="s">
        <v>178</v>
      </c>
      <c r="AG119" s="944"/>
      <c r="AH119" s="944"/>
      <c r="AI119" s="944"/>
      <c r="AJ119" s="945"/>
      <c r="AK119" s="946" t="s">
        <v>178</v>
      </c>
      <c r="AL119" s="944"/>
      <c r="AM119" s="944"/>
      <c r="AN119" s="944"/>
      <c r="AO119" s="945"/>
      <c r="AP119" s="947" t="s">
        <v>178</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465</v>
      </c>
      <c r="BP119" s="927"/>
      <c r="BQ119" s="931">
        <v>28492134</v>
      </c>
      <c r="BR119" s="894"/>
      <c r="BS119" s="894"/>
      <c r="BT119" s="894"/>
      <c r="BU119" s="894"/>
      <c r="BV119" s="894">
        <v>27234332</v>
      </c>
      <c r="BW119" s="894"/>
      <c r="BX119" s="894"/>
      <c r="BY119" s="894"/>
      <c r="BZ119" s="894"/>
      <c r="CA119" s="894">
        <v>26150292</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15414</v>
      </c>
      <c r="DH119" s="809"/>
      <c r="DI119" s="809"/>
      <c r="DJ119" s="809"/>
      <c r="DK119" s="810"/>
      <c r="DL119" s="811">
        <v>10532</v>
      </c>
      <c r="DM119" s="809"/>
      <c r="DN119" s="809"/>
      <c r="DO119" s="809"/>
      <c r="DP119" s="810"/>
      <c r="DQ119" s="811" t="s">
        <v>178</v>
      </c>
      <c r="DR119" s="809"/>
      <c r="DS119" s="809"/>
      <c r="DT119" s="809"/>
      <c r="DU119" s="810"/>
      <c r="DV119" s="897" t="s">
        <v>178</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178</v>
      </c>
      <c r="AB120" s="826"/>
      <c r="AC120" s="826"/>
      <c r="AD120" s="826"/>
      <c r="AE120" s="827"/>
      <c r="AF120" s="828" t="s">
        <v>178</v>
      </c>
      <c r="AG120" s="826"/>
      <c r="AH120" s="826"/>
      <c r="AI120" s="826"/>
      <c r="AJ120" s="827"/>
      <c r="AK120" s="828" t="s">
        <v>178</v>
      </c>
      <c r="AL120" s="826"/>
      <c r="AM120" s="826"/>
      <c r="AN120" s="826"/>
      <c r="AO120" s="827"/>
      <c r="AP120" s="873" t="s">
        <v>178</v>
      </c>
      <c r="AQ120" s="874"/>
      <c r="AR120" s="874"/>
      <c r="AS120" s="874"/>
      <c r="AT120" s="875"/>
      <c r="AU120" s="932" t="s">
        <v>467</v>
      </c>
      <c r="AV120" s="933"/>
      <c r="AW120" s="933"/>
      <c r="AX120" s="933"/>
      <c r="AY120" s="934"/>
      <c r="AZ120" s="909" t="s">
        <v>468</v>
      </c>
      <c r="BA120" s="856"/>
      <c r="BB120" s="856"/>
      <c r="BC120" s="856"/>
      <c r="BD120" s="856"/>
      <c r="BE120" s="856"/>
      <c r="BF120" s="856"/>
      <c r="BG120" s="856"/>
      <c r="BH120" s="856"/>
      <c r="BI120" s="856"/>
      <c r="BJ120" s="856"/>
      <c r="BK120" s="856"/>
      <c r="BL120" s="856"/>
      <c r="BM120" s="856"/>
      <c r="BN120" s="856"/>
      <c r="BO120" s="856"/>
      <c r="BP120" s="857"/>
      <c r="BQ120" s="910">
        <v>1296761</v>
      </c>
      <c r="BR120" s="891"/>
      <c r="BS120" s="891"/>
      <c r="BT120" s="891"/>
      <c r="BU120" s="891"/>
      <c r="BV120" s="891">
        <v>1527431</v>
      </c>
      <c r="BW120" s="891"/>
      <c r="BX120" s="891"/>
      <c r="BY120" s="891"/>
      <c r="BZ120" s="891"/>
      <c r="CA120" s="891">
        <v>1375699</v>
      </c>
      <c r="CB120" s="891"/>
      <c r="CC120" s="891"/>
      <c r="CD120" s="891"/>
      <c r="CE120" s="891"/>
      <c r="CF120" s="915">
        <v>19.399999999999999</v>
      </c>
      <c r="CG120" s="916"/>
      <c r="CH120" s="916"/>
      <c r="CI120" s="916"/>
      <c r="CJ120" s="916"/>
      <c r="CK120" s="917" t="s">
        <v>469</v>
      </c>
      <c r="CL120" s="901"/>
      <c r="CM120" s="901"/>
      <c r="CN120" s="901"/>
      <c r="CO120" s="902"/>
      <c r="CP120" s="921" t="s">
        <v>414</v>
      </c>
      <c r="CQ120" s="922"/>
      <c r="CR120" s="922"/>
      <c r="CS120" s="922"/>
      <c r="CT120" s="922"/>
      <c r="CU120" s="922"/>
      <c r="CV120" s="922"/>
      <c r="CW120" s="922"/>
      <c r="CX120" s="922"/>
      <c r="CY120" s="922"/>
      <c r="CZ120" s="922"/>
      <c r="DA120" s="922"/>
      <c r="DB120" s="922"/>
      <c r="DC120" s="922"/>
      <c r="DD120" s="922"/>
      <c r="DE120" s="922"/>
      <c r="DF120" s="923"/>
      <c r="DG120" s="910">
        <v>8428435</v>
      </c>
      <c r="DH120" s="891"/>
      <c r="DI120" s="891"/>
      <c r="DJ120" s="891"/>
      <c r="DK120" s="891"/>
      <c r="DL120" s="891">
        <v>7967637</v>
      </c>
      <c r="DM120" s="891"/>
      <c r="DN120" s="891"/>
      <c r="DO120" s="891"/>
      <c r="DP120" s="891"/>
      <c r="DQ120" s="891">
        <v>7538330</v>
      </c>
      <c r="DR120" s="891"/>
      <c r="DS120" s="891"/>
      <c r="DT120" s="891"/>
      <c r="DU120" s="891"/>
      <c r="DV120" s="892">
        <v>106.2</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21489</v>
      </c>
      <c r="AB121" s="826"/>
      <c r="AC121" s="826"/>
      <c r="AD121" s="826"/>
      <c r="AE121" s="827"/>
      <c r="AF121" s="828" t="s">
        <v>178</v>
      </c>
      <c r="AG121" s="826"/>
      <c r="AH121" s="826"/>
      <c r="AI121" s="826"/>
      <c r="AJ121" s="827"/>
      <c r="AK121" s="828">
        <v>44</v>
      </c>
      <c r="AL121" s="826"/>
      <c r="AM121" s="826"/>
      <c r="AN121" s="826"/>
      <c r="AO121" s="827"/>
      <c r="AP121" s="873">
        <v>0</v>
      </c>
      <c r="AQ121" s="874"/>
      <c r="AR121" s="874"/>
      <c r="AS121" s="874"/>
      <c r="AT121" s="875"/>
      <c r="AU121" s="935"/>
      <c r="AV121" s="936"/>
      <c r="AW121" s="936"/>
      <c r="AX121" s="936"/>
      <c r="AY121" s="937"/>
      <c r="AZ121" s="863" t="s">
        <v>471</v>
      </c>
      <c r="BA121" s="796"/>
      <c r="BB121" s="796"/>
      <c r="BC121" s="796"/>
      <c r="BD121" s="796"/>
      <c r="BE121" s="796"/>
      <c r="BF121" s="796"/>
      <c r="BG121" s="796"/>
      <c r="BH121" s="796"/>
      <c r="BI121" s="796"/>
      <c r="BJ121" s="796"/>
      <c r="BK121" s="796"/>
      <c r="BL121" s="796"/>
      <c r="BM121" s="796"/>
      <c r="BN121" s="796"/>
      <c r="BO121" s="796"/>
      <c r="BP121" s="797"/>
      <c r="BQ121" s="835">
        <v>1894393</v>
      </c>
      <c r="BR121" s="836"/>
      <c r="BS121" s="836"/>
      <c r="BT121" s="836"/>
      <c r="BU121" s="836"/>
      <c r="BV121" s="836">
        <v>1669104</v>
      </c>
      <c r="BW121" s="836"/>
      <c r="BX121" s="836"/>
      <c r="BY121" s="836"/>
      <c r="BZ121" s="836"/>
      <c r="CA121" s="836">
        <v>1463231</v>
      </c>
      <c r="CB121" s="836"/>
      <c r="CC121" s="836"/>
      <c r="CD121" s="836"/>
      <c r="CE121" s="836"/>
      <c r="CF121" s="924">
        <v>20.6</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35">
        <v>204308</v>
      </c>
      <c r="DH121" s="836"/>
      <c r="DI121" s="836"/>
      <c r="DJ121" s="836"/>
      <c r="DK121" s="836"/>
      <c r="DL121" s="836">
        <v>223222</v>
      </c>
      <c r="DM121" s="836"/>
      <c r="DN121" s="836"/>
      <c r="DO121" s="836"/>
      <c r="DP121" s="836"/>
      <c r="DQ121" s="836">
        <v>222565</v>
      </c>
      <c r="DR121" s="836"/>
      <c r="DS121" s="836"/>
      <c r="DT121" s="836"/>
      <c r="DU121" s="836"/>
      <c r="DV121" s="842">
        <v>3.1</v>
      </c>
      <c r="DW121" s="842"/>
      <c r="DX121" s="842"/>
      <c r="DY121" s="842"/>
      <c r="DZ121" s="843"/>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178</v>
      </c>
      <c r="AB122" s="826"/>
      <c r="AC122" s="826"/>
      <c r="AD122" s="826"/>
      <c r="AE122" s="827"/>
      <c r="AF122" s="828" t="s">
        <v>178</v>
      </c>
      <c r="AG122" s="826"/>
      <c r="AH122" s="826"/>
      <c r="AI122" s="826"/>
      <c r="AJ122" s="827"/>
      <c r="AK122" s="828" t="s">
        <v>178</v>
      </c>
      <c r="AL122" s="826"/>
      <c r="AM122" s="826"/>
      <c r="AN122" s="826"/>
      <c r="AO122" s="827"/>
      <c r="AP122" s="873" t="s">
        <v>178</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15855060</v>
      </c>
      <c r="BR122" s="894"/>
      <c r="BS122" s="894"/>
      <c r="BT122" s="894"/>
      <c r="BU122" s="894"/>
      <c r="BV122" s="894">
        <v>15320350</v>
      </c>
      <c r="BW122" s="894"/>
      <c r="BX122" s="894"/>
      <c r="BY122" s="894"/>
      <c r="BZ122" s="894"/>
      <c r="CA122" s="894">
        <v>14888428</v>
      </c>
      <c r="CB122" s="894"/>
      <c r="CC122" s="894"/>
      <c r="CD122" s="894"/>
      <c r="CE122" s="894"/>
      <c r="CF122" s="895">
        <v>209.8</v>
      </c>
      <c r="CG122" s="896"/>
      <c r="CH122" s="896"/>
      <c r="CI122" s="896"/>
      <c r="CJ122" s="896"/>
      <c r="CK122" s="918"/>
      <c r="CL122" s="904"/>
      <c r="CM122" s="904"/>
      <c r="CN122" s="904"/>
      <c r="CO122" s="905"/>
      <c r="CP122" s="884" t="s">
        <v>413</v>
      </c>
      <c r="CQ122" s="885"/>
      <c r="CR122" s="885"/>
      <c r="CS122" s="885"/>
      <c r="CT122" s="885"/>
      <c r="CU122" s="885"/>
      <c r="CV122" s="885"/>
      <c r="CW122" s="885"/>
      <c r="CX122" s="885"/>
      <c r="CY122" s="885"/>
      <c r="CZ122" s="885"/>
      <c r="DA122" s="885"/>
      <c r="DB122" s="885"/>
      <c r="DC122" s="885"/>
      <c r="DD122" s="885"/>
      <c r="DE122" s="885"/>
      <c r="DF122" s="886"/>
      <c r="DG122" s="835">
        <v>180304</v>
      </c>
      <c r="DH122" s="836"/>
      <c r="DI122" s="836"/>
      <c r="DJ122" s="836"/>
      <c r="DK122" s="836"/>
      <c r="DL122" s="836">
        <v>167772</v>
      </c>
      <c r="DM122" s="836"/>
      <c r="DN122" s="836"/>
      <c r="DO122" s="836"/>
      <c r="DP122" s="836"/>
      <c r="DQ122" s="836">
        <v>180554</v>
      </c>
      <c r="DR122" s="836"/>
      <c r="DS122" s="836"/>
      <c r="DT122" s="836"/>
      <c r="DU122" s="836"/>
      <c r="DV122" s="842">
        <v>2.5</v>
      </c>
      <c r="DW122" s="842"/>
      <c r="DX122" s="842"/>
      <c r="DY122" s="842"/>
      <c r="DZ122" s="843"/>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178</v>
      </c>
      <c r="AB123" s="826"/>
      <c r="AC123" s="826"/>
      <c r="AD123" s="826"/>
      <c r="AE123" s="827"/>
      <c r="AF123" s="828" t="s">
        <v>178</v>
      </c>
      <c r="AG123" s="826"/>
      <c r="AH123" s="826"/>
      <c r="AI123" s="826"/>
      <c r="AJ123" s="827"/>
      <c r="AK123" s="828" t="s">
        <v>178</v>
      </c>
      <c r="AL123" s="826"/>
      <c r="AM123" s="826"/>
      <c r="AN123" s="826"/>
      <c r="AO123" s="827"/>
      <c r="AP123" s="873" t="s">
        <v>178</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473</v>
      </c>
      <c r="BP123" s="927"/>
      <c r="BQ123" s="881">
        <v>19046214</v>
      </c>
      <c r="BR123" s="882"/>
      <c r="BS123" s="882"/>
      <c r="BT123" s="882"/>
      <c r="BU123" s="882"/>
      <c r="BV123" s="882">
        <v>18516885</v>
      </c>
      <c r="BW123" s="882"/>
      <c r="BX123" s="882"/>
      <c r="BY123" s="882"/>
      <c r="BZ123" s="882"/>
      <c r="CA123" s="882">
        <v>17727358</v>
      </c>
      <c r="CB123" s="882"/>
      <c r="CC123" s="882"/>
      <c r="CD123" s="882"/>
      <c r="CE123" s="882"/>
      <c r="CF123" s="792"/>
      <c r="CG123" s="793"/>
      <c r="CH123" s="793"/>
      <c r="CI123" s="793"/>
      <c r="CJ123" s="883"/>
      <c r="CK123" s="918"/>
      <c r="CL123" s="904"/>
      <c r="CM123" s="904"/>
      <c r="CN123" s="904"/>
      <c r="CO123" s="905"/>
      <c r="CP123" s="884" t="s">
        <v>409</v>
      </c>
      <c r="CQ123" s="885"/>
      <c r="CR123" s="885"/>
      <c r="CS123" s="885"/>
      <c r="CT123" s="885"/>
      <c r="CU123" s="885"/>
      <c r="CV123" s="885"/>
      <c r="CW123" s="885"/>
      <c r="CX123" s="885"/>
      <c r="CY123" s="885"/>
      <c r="CZ123" s="885"/>
      <c r="DA123" s="885"/>
      <c r="DB123" s="885"/>
      <c r="DC123" s="885"/>
      <c r="DD123" s="885"/>
      <c r="DE123" s="885"/>
      <c r="DF123" s="886"/>
      <c r="DG123" s="825">
        <v>54327</v>
      </c>
      <c r="DH123" s="826"/>
      <c r="DI123" s="826"/>
      <c r="DJ123" s="826"/>
      <c r="DK123" s="827"/>
      <c r="DL123" s="828">
        <v>54027</v>
      </c>
      <c r="DM123" s="826"/>
      <c r="DN123" s="826"/>
      <c r="DO123" s="826"/>
      <c r="DP123" s="827"/>
      <c r="DQ123" s="828">
        <v>89571</v>
      </c>
      <c r="DR123" s="826"/>
      <c r="DS123" s="826"/>
      <c r="DT123" s="826"/>
      <c r="DU123" s="827"/>
      <c r="DV123" s="873">
        <v>1.3</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178</v>
      </c>
      <c r="AB124" s="826"/>
      <c r="AC124" s="826"/>
      <c r="AD124" s="826"/>
      <c r="AE124" s="827"/>
      <c r="AF124" s="828" t="s">
        <v>178</v>
      </c>
      <c r="AG124" s="826"/>
      <c r="AH124" s="826"/>
      <c r="AI124" s="826"/>
      <c r="AJ124" s="827"/>
      <c r="AK124" s="828" t="s">
        <v>178</v>
      </c>
      <c r="AL124" s="826"/>
      <c r="AM124" s="826"/>
      <c r="AN124" s="826"/>
      <c r="AO124" s="827"/>
      <c r="AP124" s="873" t="s">
        <v>178</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135.9</v>
      </c>
      <c r="BR124" s="880"/>
      <c r="BS124" s="880"/>
      <c r="BT124" s="880"/>
      <c r="BU124" s="880"/>
      <c r="BV124" s="880">
        <v>125.6</v>
      </c>
      <c r="BW124" s="880"/>
      <c r="BX124" s="880"/>
      <c r="BY124" s="880"/>
      <c r="BZ124" s="880"/>
      <c r="CA124" s="880">
        <v>118.6</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t="s">
        <v>178</v>
      </c>
      <c r="DH124" s="809"/>
      <c r="DI124" s="809"/>
      <c r="DJ124" s="809"/>
      <c r="DK124" s="810"/>
      <c r="DL124" s="811" t="s">
        <v>178</v>
      </c>
      <c r="DM124" s="809"/>
      <c r="DN124" s="809"/>
      <c r="DO124" s="809"/>
      <c r="DP124" s="810"/>
      <c r="DQ124" s="811" t="s">
        <v>178</v>
      </c>
      <c r="DR124" s="809"/>
      <c r="DS124" s="809"/>
      <c r="DT124" s="809"/>
      <c r="DU124" s="810"/>
      <c r="DV124" s="897" t="s">
        <v>178</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178</v>
      </c>
      <c r="AB125" s="826"/>
      <c r="AC125" s="826"/>
      <c r="AD125" s="826"/>
      <c r="AE125" s="827"/>
      <c r="AF125" s="828" t="s">
        <v>178</v>
      </c>
      <c r="AG125" s="826"/>
      <c r="AH125" s="826"/>
      <c r="AI125" s="826"/>
      <c r="AJ125" s="827"/>
      <c r="AK125" s="828" t="s">
        <v>178</v>
      </c>
      <c r="AL125" s="826"/>
      <c r="AM125" s="826"/>
      <c r="AN125" s="826"/>
      <c r="AO125" s="827"/>
      <c r="AP125" s="873" t="s">
        <v>178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6"/>
      <c r="CR125" s="856"/>
      <c r="CS125" s="856"/>
      <c r="CT125" s="856"/>
      <c r="CU125" s="856"/>
      <c r="CV125" s="856"/>
      <c r="CW125" s="856"/>
      <c r="CX125" s="856"/>
      <c r="CY125" s="856"/>
      <c r="CZ125" s="856"/>
      <c r="DA125" s="856"/>
      <c r="DB125" s="856"/>
      <c r="DC125" s="856"/>
      <c r="DD125" s="856"/>
      <c r="DE125" s="856"/>
      <c r="DF125" s="857"/>
      <c r="DG125" s="910" t="s">
        <v>178</v>
      </c>
      <c r="DH125" s="891"/>
      <c r="DI125" s="891"/>
      <c r="DJ125" s="891"/>
      <c r="DK125" s="891"/>
      <c r="DL125" s="891" t="s">
        <v>178</v>
      </c>
      <c r="DM125" s="891"/>
      <c r="DN125" s="891"/>
      <c r="DO125" s="891"/>
      <c r="DP125" s="891"/>
      <c r="DQ125" s="891" t="s">
        <v>178</v>
      </c>
      <c r="DR125" s="891"/>
      <c r="DS125" s="891"/>
      <c r="DT125" s="891"/>
      <c r="DU125" s="891"/>
      <c r="DV125" s="892" t="s">
        <v>178</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4902</v>
      </c>
      <c r="AB126" s="826"/>
      <c r="AC126" s="826"/>
      <c r="AD126" s="826"/>
      <c r="AE126" s="827"/>
      <c r="AF126" s="828">
        <v>4880</v>
      </c>
      <c r="AG126" s="826"/>
      <c r="AH126" s="826"/>
      <c r="AI126" s="826"/>
      <c r="AJ126" s="827"/>
      <c r="AK126" s="828">
        <v>10512</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478</v>
      </c>
      <c r="CQ126" s="796"/>
      <c r="CR126" s="796"/>
      <c r="CS126" s="796"/>
      <c r="CT126" s="796"/>
      <c r="CU126" s="796"/>
      <c r="CV126" s="796"/>
      <c r="CW126" s="796"/>
      <c r="CX126" s="796"/>
      <c r="CY126" s="796"/>
      <c r="CZ126" s="796"/>
      <c r="DA126" s="796"/>
      <c r="DB126" s="796"/>
      <c r="DC126" s="796"/>
      <c r="DD126" s="796"/>
      <c r="DE126" s="796"/>
      <c r="DF126" s="797"/>
      <c r="DG126" s="835" t="s">
        <v>178</v>
      </c>
      <c r="DH126" s="836"/>
      <c r="DI126" s="836"/>
      <c r="DJ126" s="836"/>
      <c r="DK126" s="836"/>
      <c r="DL126" s="836" t="s">
        <v>178</v>
      </c>
      <c r="DM126" s="836"/>
      <c r="DN126" s="836"/>
      <c r="DO126" s="836"/>
      <c r="DP126" s="836"/>
      <c r="DQ126" s="836" t="s">
        <v>178</v>
      </c>
      <c r="DR126" s="836"/>
      <c r="DS126" s="836"/>
      <c r="DT126" s="836"/>
      <c r="DU126" s="836"/>
      <c r="DV126" s="842" t="s">
        <v>178</v>
      </c>
      <c r="DW126" s="842"/>
      <c r="DX126" s="842"/>
      <c r="DY126" s="842"/>
      <c r="DZ126" s="843"/>
    </row>
    <row r="127" spans="1:130" s="248" customFormat="1" ht="26.25" customHeight="1" x14ac:dyDescent="0.15">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1849</v>
      </c>
      <c r="AB127" s="826"/>
      <c r="AC127" s="826"/>
      <c r="AD127" s="826"/>
      <c r="AE127" s="827"/>
      <c r="AF127" s="828">
        <v>1825</v>
      </c>
      <c r="AG127" s="826"/>
      <c r="AH127" s="826"/>
      <c r="AI127" s="826"/>
      <c r="AJ127" s="827"/>
      <c r="AK127" s="828">
        <v>3455</v>
      </c>
      <c r="AL127" s="826"/>
      <c r="AM127" s="826"/>
      <c r="AN127" s="826"/>
      <c r="AO127" s="827"/>
      <c r="AP127" s="873">
        <v>0</v>
      </c>
      <c r="AQ127" s="874"/>
      <c r="AR127" s="874"/>
      <c r="AS127" s="874"/>
      <c r="AT127" s="875"/>
      <c r="AU127" s="284"/>
      <c r="AV127" s="284"/>
      <c r="AW127" s="284"/>
      <c r="AX127" s="890" t="s">
        <v>480</v>
      </c>
      <c r="AY127" s="860"/>
      <c r="AZ127" s="860"/>
      <c r="BA127" s="860"/>
      <c r="BB127" s="860"/>
      <c r="BC127" s="860"/>
      <c r="BD127" s="860"/>
      <c r="BE127" s="861"/>
      <c r="BF127" s="859" t="s">
        <v>481</v>
      </c>
      <c r="BG127" s="860"/>
      <c r="BH127" s="860"/>
      <c r="BI127" s="860"/>
      <c r="BJ127" s="860"/>
      <c r="BK127" s="860"/>
      <c r="BL127" s="861"/>
      <c r="BM127" s="859" t="s">
        <v>482</v>
      </c>
      <c r="BN127" s="860"/>
      <c r="BO127" s="860"/>
      <c r="BP127" s="860"/>
      <c r="BQ127" s="860"/>
      <c r="BR127" s="860"/>
      <c r="BS127" s="861"/>
      <c r="BT127" s="859" t="s">
        <v>483</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484</v>
      </c>
      <c r="CQ127" s="796"/>
      <c r="CR127" s="796"/>
      <c r="CS127" s="796"/>
      <c r="CT127" s="796"/>
      <c r="CU127" s="796"/>
      <c r="CV127" s="796"/>
      <c r="CW127" s="796"/>
      <c r="CX127" s="796"/>
      <c r="CY127" s="796"/>
      <c r="CZ127" s="796"/>
      <c r="DA127" s="796"/>
      <c r="DB127" s="796"/>
      <c r="DC127" s="796"/>
      <c r="DD127" s="796"/>
      <c r="DE127" s="796"/>
      <c r="DF127" s="797"/>
      <c r="DG127" s="835" t="s">
        <v>178</v>
      </c>
      <c r="DH127" s="836"/>
      <c r="DI127" s="836"/>
      <c r="DJ127" s="836"/>
      <c r="DK127" s="836"/>
      <c r="DL127" s="836" t="s">
        <v>178</v>
      </c>
      <c r="DM127" s="836"/>
      <c r="DN127" s="836"/>
      <c r="DO127" s="836"/>
      <c r="DP127" s="836"/>
      <c r="DQ127" s="836" t="s">
        <v>178</v>
      </c>
      <c r="DR127" s="836"/>
      <c r="DS127" s="836"/>
      <c r="DT127" s="836"/>
      <c r="DU127" s="836"/>
      <c r="DV127" s="842" t="s">
        <v>178</v>
      </c>
      <c r="DW127" s="842"/>
      <c r="DX127" s="842"/>
      <c r="DY127" s="842"/>
      <c r="DZ127" s="843"/>
    </row>
    <row r="128" spans="1:130" s="248" customFormat="1" ht="26.25" customHeight="1" thickBot="1" x14ac:dyDescent="0.2">
      <c r="A128" s="844" t="s">
        <v>485</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486</v>
      </c>
      <c r="X128" s="846"/>
      <c r="Y128" s="846"/>
      <c r="Z128" s="847"/>
      <c r="AA128" s="848">
        <v>207204</v>
      </c>
      <c r="AB128" s="849"/>
      <c r="AC128" s="849"/>
      <c r="AD128" s="849"/>
      <c r="AE128" s="850"/>
      <c r="AF128" s="851">
        <v>202056</v>
      </c>
      <c r="AG128" s="849"/>
      <c r="AH128" s="849"/>
      <c r="AI128" s="849"/>
      <c r="AJ128" s="850"/>
      <c r="AK128" s="851">
        <v>189927</v>
      </c>
      <c r="AL128" s="849"/>
      <c r="AM128" s="849"/>
      <c r="AN128" s="849"/>
      <c r="AO128" s="850"/>
      <c r="AP128" s="852"/>
      <c r="AQ128" s="853"/>
      <c r="AR128" s="853"/>
      <c r="AS128" s="853"/>
      <c r="AT128" s="854"/>
      <c r="AU128" s="284"/>
      <c r="AV128" s="284"/>
      <c r="AW128" s="284"/>
      <c r="AX128" s="855" t="s">
        <v>487</v>
      </c>
      <c r="AY128" s="856"/>
      <c r="AZ128" s="856"/>
      <c r="BA128" s="856"/>
      <c r="BB128" s="856"/>
      <c r="BC128" s="856"/>
      <c r="BD128" s="856"/>
      <c r="BE128" s="857"/>
      <c r="BF128" s="832" t="s">
        <v>178</v>
      </c>
      <c r="BG128" s="833"/>
      <c r="BH128" s="833"/>
      <c r="BI128" s="833"/>
      <c r="BJ128" s="833"/>
      <c r="BK128" s="833"/>
      <c r="BL128" s="858"/>
      <c r="BM128" s="832">
        <v>13.59</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488</v>
      </c>
      <c r="CQ128" s="774"/>
      <c r="CR128" s="774"/>
      <c r="CS128" s="774"/>
      <c r="CT128" s="774"/>
      <c r="CU128" s="774"/>
      <c r="CV128" s="774"/>
      <c r="CW128" s="774"/>
      <c r="CX128" s="774"/>
      <c r="CY128" s="774"/>
      <c r="CZ128" s="774"/>
      <c r="DA128" s="774"/>
      <c r="DB128" s="774"/>
      <c r="DC128" s="774"/>
      <c r="DD128" s="774"/>
      <c r="DE128" s="774"/>
      <c r="DF128" s="775"/>
      <c r="DG128" s="838">
        <v>17150</v>
      </c>
      <c r="DH128" s="839"/>
      <c r="DI128" s="839"/>
      <c r="DJ128" s="839"/>
      <c r="DK128" s="839"/>
      <c r="DL128" s="839">
        <v>16800</v>
      </c>
      <c r="DM128" s="839"/>
      <c r="DN128" s="839"/>
      <c r="DO128" s="839"/>
      <c r="DP128" s="839"/>
      <c r="DQ128" s="839">
        <v>16640</v>
      </c>
      <c r="DR128" s="839"/>
      <c r="DS128" s="839"/>
      <c r="DT128" s="839"/>
      <c r="DU128" s="839"/>
      <c r="DV128" s="840">
        <v>0.2</v>
      </c>
      <c r="DW128" s="840"/>
      <c r="DX128" s="840"/>
      <c r="DY128" s="840"/>
      <c r="DZ128" s="841"/>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8560050</v>
      </c>
      <c r="AB129" s="826"/>
      <c r="AC129" s="826"/>
      <c r="AD129" s="826"/>
      <c r="AE129" s="827"/>
      <c r="AF129" s="828">
        <v>8477083</v>
      </c>
      <c r="AG129" s="826"/>
      <c r="AH129" s="826"/>
      <c r="AI129" s="826"/>
      <c r="AJ129" s="827"/>
      <c r="AK129" s="828">
        <v>8674503</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178</v>
      </c>
      <c r="BG129" s="816"/>
      <c r="BH129" s="816"/>
      <c r="BI129" s="816"/>
      <c r="BJ129" s="816"/>
      <c r="BK129" s="816"/>
      <c r="BL129" s="817"/>
      <c r="BM129" s="815">
        <v>18.59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1614477</v>
      </c>
      <c r="AB130" s="826"/>
      <c r="AC130" s="826"/>
      <c r="AD130" s="826"/>
      <c r="AE130" s="827"/>
      <c r="AF130" s="828">
        <v>1538709</v>
      </c>
      <c r="AG130" s="826"/>
      <c r="AH130" s="826"/>
      <c r="AI130" s="826"/>
      <c r="AJ130" s="827"/>
      <c r="AK130" s="828">
        <v>1577260</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12.9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6945573</v>
      </c>
      <c r="AB131" s="809"/>
      <c r="AC131" s="809"/>
      <c r="AD131" s="809"/>
      <c r="AE131" s="810"/>
      <c r="AF131" s="811">
        <v>6938374</v>
      </c>
      <c r="AG131" s="809"/>
      <c r="AH131" s="809"/>
      <c r="AI131" s="809"/>
      <c r="AJ131" s="810"/>
      <c r="AK131" s="811">
        <v>7097243</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v>118.6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13.28529698</v>
      </c>
      <c r="AB132" s="789"/>
      <c r="AC132" s="789"/>
      <c r="AD132" s="789"/>
      <c r="AE132" s="790"/>
      <c r="AF132" s="791">
        <v>12.34580321</v>
      </c>
      <c r="AG132" s="789"/>
      <c r="AH132" s="789"/>
      <c r="AI132" s="789"/>
      <c r="AJ132" s="790"/>
      <c r="AK132" s="791">
        <v>13.21435662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13.7</v>
      </c>
      <c r="AB133" s="768"/>
      <c r="AC133" s="768"/>
      <c r="AD133" s="768"/>
      <c r="AE133" s="769"/>
      <c r="AF133" s="767">
        <v>13.2</v>
      </c>
      <c r="AG133" s="768"/>
      <c r="AH133" s="768"/>
      <c r="AI133" s="768"/>
      <c r="AJ133" s="769"/>
      <c r="AK133" s="767">
        <v>12.9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h7oX+BytYqnJ4G/cDaUMAXKrw4E039YvPED62Ddnfp+YtN9uKEapfVeCsPwLos3FJD+ZyuAQ+CseAyZuEx3cw==" saltValue="c3wkhQzIhpZalVQ8HNYH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m5j1klyaWCTOKPbn2yqzJS6tAZ/ZtiNFm+XF+oSGrNjotzqCcODTKEaYg3wUyUtd98s0LcPFQ4DO211H50yag==" saltValue="fqKPKI+UP1iNDq6S/Iir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S+GR+QpBuVgw+cFiXOMtdAc7DY2EcUa/0m601x3S8TXTBBYJ9jKqy+u/13WHjI9wfEH6xcRuK4WoFZ+QKajCQ==" saltValue="wGFzAc+IQyn0W/gneJUU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507</v>
      </c>
      <c r="AL9" s="1190"/>
      <c r="AM9" s="1190"/>
      <c r="AN9" s="1191"/>
      <c r="AO9" s="314">
        <v>2715016</v>
      </c>
      <c r="AP9" s="314">
        <v>132414</v>
      </c>
      <c r="AQ9" s="315">
        <v>100177</v>
      </c>
      <c r="AR9" s="316">
        <v>32.200000000000003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508</v>
      </c>
      <c r="AL10" s="1190"/>
      <c r="AM10" s="1190"/>
      <c r="AN10" s="1191"/>
      <c r="AO10" s="317">
        <v>5152</v>
      </c>
      <c r="AP10" s="317">
        <v>251</v>
      </c>
      <c r="AQ10" s="318">
        <v>9943</v>
      </c>
      <c r="AR10" s="319">
        <v>-97.5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509</v>
      </c>
      <c r="AL11" s="1190"/>
      <c r="AM11" s="1190"/>
      <c r="AN11" s="1191"/>
      <c r="AO11" s="317">
        <v>29890</v>
      </c>
      <c r="AP11" s="317">
        <v>1458</v>
      </c>
      <c r="AQ11" s="318">
        <v>1487</v>
      </c>
      <c r="AR11" s="319">
        <v>-2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510</v>
      </c>
      <c r="AL12" s="1190"/>
      <c r="AM12" s="1190"/>
      <c r="AN12" s="1191"/>
      <c r="AO12" s="317" t="s">
        <v>511</v>
      </c>
      <c r="AP12" s="317" t="s">
        <v>511</v>
      </c>
      <c r="AQ12" s="318">
        <v>23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512</v>
      </c>
      <c r="AL13" s="1190"/>
      <c r="AM13" s="1190"/>
      <c r="AN13" s="1191"/>
      <c r="AO13" s="317">
        <v>182741</v>
      </c>
      <c r="AP13" s="317">
        <v>8912</v>
      </c>
      <c r="AQ13" s="318">
        <v>4025</v>
      </c>
      <c r="AR13" s="319">
        <v>121.4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513</v>
      </c>
      <c r="AL14" s="1190"/>
      <c r="AM14" s="1190"/>
      <c r="AN14" s="1191"/>
      <c r="AO14" s="317">
        <v>23238</v>
      </c>
      <c r="AP14" s="317">
        <v>1133</v>
      </c>
      <c r="AQ14" s="318">
        <v>2366</v>
      </c>
      <c r="AR14" s="319">
        <v>-52.1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514</v>
      </c>
      <c r="AL15" s="1193"/>
      <c r="AM15" s="1193"/>
      <c r="AN15" s="1194"/>
      <c r="AO15" s="317">
        <v>-237661</v>
      </c>
      <c r="AP15" s="317">
        <v>-11591</v>
      </c>
      <c r="AQ15" s="318">
        <v>-7732</v>
      </c>
      <c r="AR15" s="319">
        <v>49.9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2718376</v>
      </c>
      <c r="AP16" s="317">
        <v>132578</v>
      </c>
      <c r="AQ16" s="318">
        <v>110288</v>
      </c>
      <c r="AR16" s="319">
        <v>20.2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519</v>
      </c>
      <c r="AL21" s="1196"/>
      <c r="AM21" s="1196"/>
      <c r="AN21" s="1197"/>
      <c r="AO21" s="330">
        <v>13.75</v>
      </c>
      <c r="AP21" s="331">
        <v>10.26</v>
      </c>
      <c r="AQ21" s="332">
        <v>3.49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520</v>
      </c>
      <c r="AL22" s="1196"/>
      <c r="AM22" s="1196"/>
      <c r="AN22" s="1197"/>
      <c r="AO22" s="335">
        <v>96.2</v>
      </c>
      <c r="AP22" s="336">
        <v>97.6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524</v>
      </c>
      <c r="AL32" s="1179"/>
      <c r="AM32" s="1179"/>
      <c r="AN32" s="1180"/>
      <c r="AO32" s="345">
        <v>1985415</v>
      </c>
      <c r="AP32" s="345">
        <v>96831</v>
      </c>
      <c r="AQ32" s="346">
        <v>68741</v>
      </c>
      <c r="AR32" s="347">
        <v>40.9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525</v>
      </c>
      <c r="AL33" s="1179"/>
      <c r="AM33" s="1179"/>
      <c r="AN33" s="118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526</v>
      </c>
      <c r="AL34" s="1179"/>
      <c r="AM34" s="1179"/>
      <c r="AN34" s="1180"/>
      <c r="AO34" s="345" t="s">
        <v>511</v>
      </c>
      <c r="AP34" s="345" t="s">
        <v>511</v>
      </c>
      <c r="AQ34" s="346">
        <v>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527</v>
      </c>
      <c r="AL35" s="1179"/>
      <c r="AM35" s="1179"/>
      <c r="AN35" s="1180"/>
      <c r="AO35" s="345">
        <v>705575</v>
      </c>
      <c r="AP35" s="345">
        <v>34412</v>
      </c>
      <c r="AQ35" s="346">
        <v>17075</v>
      </c>
      <c r="AR35" s="347">
        <v>101.5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528</v>
      </c>
      <c r="AL36" s="1179"/>
      <c r="AM36" s="1179"/>
      <c r="AN36" s="1180"/>
      <c r="AO36" s="345" t="s">
        <v>511</v>
      </c>
      <c r="AP36" s="345" t="s">
        <v>511</v>
      </c>
      <c r="AQ36" s="346">
        <v>2445</v>
      </c>
      <c r="AR36" s="347" t="s">
        <v>511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529</v>
      </c>
      <c r="AL37" s="1179"/>
      <c r="AM37" s="1179"/>
      <c r="AN37" s="1180"/>
      <c r="AO37" s="345">
        <v>14011</v>
      </c>
      <c r="AP37" s="345">
        <v>683</v>
      </c>
      <c r="AQ37" s="346">
        <v>621</v>
      </c>
      <c r="AR37" s="347">
        <v>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530</v>
      </c>
      <c r="AL38" s="1176"/>
      <c r="AM38" s="1176"/>
      <c r="AN38" s="1177"/>
      <c r="AO38" s="348">
        <v>41</v>
      </c>
      <c r="AP38" s="348">
        <v>2</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531</v>
      </c>
      <c r="AL39" s="1176"/>
      <c r="AM39" s="1176"/>
      <c r="AN39" s="1177"/>
      <c r="AO39" s="345">
        <v>-189927</v>
      </c>
      <c r="AP39" s="345">
        <v>-9263</v>
      </c>
      <c r="AQ39" s="346">
        <v>-4161</v>
      </c>
      <c r="AR39" s="347">
        <v>122.6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532</v>
      </c>
      <c r="AL40" s="1179"/>
      <c r="AM40" s="1179"/>
      <c r="AN40" s="1180"/>
      <c r="AO40" s="345">
        <v>-1577260</v>
      </c>
      <c r="AP40" s="345">
        <v>-76925</v>
      </c>
      <c r="AQ40" s="346">
        <v>-59663</v>
      </c>
      <c r="AR40" s="347">
        <v>28.9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937855</v>
      </c>
      <c r="AP41" s="345">
        <v>45740</v>
      </c>
      <c r="AQ41" s="346">
        <v>25063</v>
      </c>
      <c r="AR41" s="347">
        <v>82.5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502</v>
      </c>
      <c r="AN49" s="1186" t="s">
        <v>536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982823</v>
      </c>
      <c r="AN51" s="367">
        <v>43250</v>
      </c>
      <c r="AO51" s="368">
        <v>-24.3</v>
      </c>
      <c r="AP51" s="369">
        <v>83280</v>
      </c>
      <c r="AQ51" s="370">
        <v>-2.5</v>
      </c>
      <c r="AR51" s="371">
        <v>-21.8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573561</v>
      </c>
      <c r="AN52" s="375">
        <v>25240</v>
      </c>
      <c r="AO52" s="376">
        <v>-26.9</v>
      </c>
      <c r="AP52" s="377">
        <v>43123</v>
      </c>
      <c r="AQ52" s="378">
        <v>-2.8</v>
      </c>
      <c r="AR52" s="379">
        <v>-24.1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814492</v>
      </c>
      <c r="AN53" s="367">
        <v>36671</v>
      </c>
      <c r="AO53" s="368">
        <v>-15.2</v>
      </c>
      <c r="AP53" s="369">
        <v>88968</v>
      </c>
      <c r="AQ53" s="370">
        <v>6.8</v>
      </c>
      <c r="AR53" s="371">
        <v>-22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519071</v>
      </c>
      <c r="AN54" s="375">
        <v>23370</v>
      </c>
      <c r="AO54" s="376">
        <v>-7.4</v>
      </c>
      <c r="AP54" s="377">
        <v>45482</v>
      </c>
      <c r="AQ54" s="378">
        <v>5.5</v>
      </c>
      <c r="AR54" s="379">
        <v>-12.9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918554</v>
      </c>
      <c r="AN55" s="367">
        <v>42522</v>
      </c>
      <c r="AO55" s="368">
        <v>16</v>
      </c>
      <c r="AP55" s="369">
        <v>85173</v>
      </c>
      <c r="AQ55" s="370">
        <v>-4.3</v>
      </c>
      <c r="AR55" s="371">
        <v>20.3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365942</v>
      </c>
      <c r="AN56" s="375">
        <v>16940</v>
      </c>
      <c r="AO56" s="376">
        <v>-27.5</v>
      </c>
      <c r="AP56" s="377">
        <v>43913</v>
      </c>
      <c r="AQ56" s="378">
        <v>-3.4</v>
      </c>
      <c r="AR56" s="379">
        <v>-24.1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1507957</v>
      </c>
      <c r="AN57" s="367">
        <v>71610</v>
      </c>
      <c r="AO57" s="368">
        <v>68.400000000000006</v>
      </c>
      <c r="AP57" s="369">
        <v>94081</v>
      </c>
      <c r="AQ57" s="370">
        <v>10.5</v>
      </c>
      <c r="AR57" s="371">
        <v>57.9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567016</v>
      </c>
      <c r="AN58" s="375">
        <v>26926</v>
      </c>
      <c r="AO58" s="376">
        <v>58.9</v>
      </c>
      <c r="AP58" s="377">
        <v>48949</v>
      </c>
      <c r="AQ58" s="378">
        <v>11.5</v>
      </c>
      <c r="AR58" s="379">
        <v>47.4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1522210</v>
      </c>
      <c r="AN59" s="367">
        <v>74240</v>
      </c>
      <c r="AO59" s="368">
        <v>3.7</v>
      </c>
      <c r="AP59" s="369">
        <v>92632</v>
      </c>
      <c r="AQ59" s="370">
        <v>-1.5</v>
      </c>
      <c r="AR59" s="371">
        <v>5.2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852576</v>
      </c>
      <c r="AN60" s="375">
        <v>41581</v>
      </c>
      <c r="AO60" s="376">
        <v>54.4</v>
      </c>
      <c r="AP60" s="377">
        <v>47978</v>
      </c>
      <c r="AQ60" s="378">
        <v>-2</v>
      </c>
      <c r="AR60" s="379">
        <v>56.4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1149207</v>
      </c>
      <c r="AN61" s="382">
        <v>53659</v>
      </c>
      <c r="AO61" s="383">
        <v>9.6999999999999993</v>
      </c>
      <c r="AP61" s="384">
        <v>88827</v>
      </c>
      <c r="AQ61" s="385">
        <v>1.8</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575633</v>
      </c>
      <c r="AN62" s="375">
        <v>26811</v>
      </c>
      <c r="AO62" s="376">
        <v>10.3</v>
      </c>
      <c r="AP62" s="377">
        <v>45889</v>
      </c>
      <c r="AQ62" s="378">
        <v>1.8</v>
      </c>
      <c r="AR62" s="379">
        <v>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pOoszDy2q+r+Y+Cae5Cen89T9QurE9XJ0QoMrWtCGLfQpiHCCOb4mCU3sIwVNnfi8gmBkYBqqVNdQpYDodLPA==" saltValue="xpSOle5jrmscZ2uCvsy57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MaINFLq0TGQzqOV420aNmNGlvURBxm4Tgd+54AkdRI29Ikhk0qkLQr993jUQ8PTDoiFPki+SsQDsECawvuq92A==" saltValue="9mRhZ4kN/MCyrdZZcqZ6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cIcbjDR8Gu4pCjplwPPgyHJI2uPDgeHoOla0Qs2nl9DcVtsmLm40p7/xc39VH2blWL0NVZ0x/sHxqToAE2ElLQ==" saltValue="JtnbhGqyHPpX/uslDiST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8.64</v>
      </c>
      <c r="G47" s="12">
        <v>9.99</v>
      </c>
      <c r="H47" s="12">
        <v>10.11</v>
      </c>
      <c r="I47" s="12">
        <v>10.77</v>
      </c>
      <c r="J47" s="13">
        <v>5.14</v>
      </c>
    </row>
    <row r="48" spans="2:10" ht="57.75" customHeight="1" x14ac:dyDescent="0.15">
      <c r="B48" s="14"/>
      <c r="C48" s="1202" t="s">
        <v>4</v>
      </c>
      <c r="D48" s="1202"/>
      <c r="E48" s="1203"/>
      <c r="F48" s="15">
        <v>4.8600000000000003</v>
      </c>
      <c r="G48" s="16">
        <v>0.1</v>
      </c>
      <c r="H48" s="16">
        <v>1.08</v>
      </c>
      <c r="I48" s="16">
        <v>2.39</v>
      </c>
      <c r="J48" s="17">
        <v>3.79</v>
      </c>
    </row>
    <row r="49" spans="2:10" ht="57.75" customHeight="1" thickBot="1" x14ac:dyDescent="0.2">
      <c r="B49" s="18"/>
      <c r="C49" s="1204" t="s">
        <v>5</v>
      </c>
      <c r="D49" s="1204"/>
      <c r="E49" s="1205"/>
      <c r="F49" s="19">
        <v>1.63</v>
      </c>
      <c r="G49" s="20" t="s">
        <v>557</v>
      </c>
      <c r="H49" s="20">
        <v>1.04</v>
      </c>
      <c r="I49" s="20">
        <v>1.86</v>
      </c>
      <c r="J49" s="21" t="s">
        <v>558</v>
      </c>
    </row>
    <row r="50" spans="2:10" ht="13.5" customHeight="1" x14ac:dyDescent="0.15"/>
  </sheetData>
  <sheetProtection algorithmName="SHA-512" hashValue="UZNwthbdg+wpzfMuaAUbfP/6BNn0cJNktV6OYlUBIHgCakrop4Ah31wvTYtQzogru0BYuEeyJ1Tp0ke21FfYfw==" saltValue="kJLO+NodQDo9KGDyEXBY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559</v>
      </c>
      <c r="D34" s="1212"/>
      <c r="E34" s="1213"/>
      <c r="F34" s="32">
        <v>2.82</v>
      </c>
      <c r="G34" s="33">
        <v>3.6</v>
      </c>
      <c r="H34" s="33">
        <v>5.04</v>
      </c>
      <c r="I34" s="33">
        <v>6.8</v>
      </c>
      <c r="J34" s="34">
        <v>7.15</v>
      </c>
      <c r="K34" s="22"/>
      <c r="L34" s="22"/>
      <c r="M34" s="22"/>
      <c r="N34" s="22"/>
      <c r="O34" s="22"/>
      <c r="P34" s="22"/>
    </row>
    <row r="35" spans="1:16" ht="39" customHeight="1" x14ac:dyDescent="0.15">
      <c r="A35" s="22"/>
      <c r="B35" s="35"/>
      <c r="C35" s="1206" t="s">
        <v>560</v>
      </c>
      <c r="D35" s="1207"/>
      <c r="E35" s="1208"/>
      <c r="F35" s="36">
        <v>4.8600000000000003</v>
      </c>
      <c r="G35" s="37">
        <v>0.1</v>
      </c>
      <c r="H35" s="37">
        <v>1.08</v>
      </c>
      <c r="I35" s="37">
        <v>2.38</v>
      </c>
      <c r="J35" s="38">
        <v>3.79</v>
      </c>
      <c r="K35" s="22"/>
      <c r="L35" s="22"/>
      <c r="M35" s="22"/>
      <c r="N35" s="22"/>
      <c r="O35" s="22"/>
      <c r="P35" s="22"/>
    </row>
    <row r="36" spans="1:16" ht="39" customHeight="1" x14ac:dyDescent="0.15">
      <c r="A36" s="22"/>
      <c r="B36" s="35"/>
      <c r="C36" s="1206" t="s">
        <v>561</v>
      </c>
      <c r="D36" s="1207"/>
      <c r="E36" s="1208"/>
      <c r="F36" s="36">
        <v>0.74</v>
      </c>
      <c r="G36" s="37">
        <v>1.1399999999999999</v>
      </c>
      <c r="H36" s="37">
        <v>1.17</v>
      </c>
      <c r="I36" s="37">
        <v>1.39</v>
      </c>
      <c r="J36" s="38">
        <v>1.1200000000000001</v>
      </c>
      <c r="K36" s="22"/>
      <c r="L36" s="22"/>
      <c r="M36" s="22"/>
      <c r="N36" s="22"/>
      <c r="O36" s="22"/>
      <c r="P36" s="22"/>
    </row>
    <row r="37" spans="1:16" ht="39" customHeight="1" x14ac:dyDescent="0.15">
      <c r="A37" s="22"/>
      <c r="B37" s="35"/>
      <c r="C37" s="1206" t="s">
        <v>562</v>
      </c>
      <c r="D37" s="1207"/>
      <c r="E37" s="1208"/>
      <c r="F37" s="36">
        <v>0.31</v>
      </c>
      <c r="G37" s="37">
        <v>0.38</v>
      </c>
      <c r="H37" s="37">
        <v>1.53</v>
      </c>
      <c r="I37" s="37">
        <v>0.85</v>
      </c>
      <c r="J37" s="38">
        <v>0.73</v>
      </c>
      <c r="K37" s="22"/>
      <c r="L37" s="22"/>
      <c r="M37" s="22"/>
      <c r="N37" s="22"/>
      <c r="O37" s="22"/>
      <c r="P37" s="22"/>
    </row>
    <row r="38" spans="1:16" ht="39" customHeight="1" x14ac:dyDescent="0.15">
      <c r="A38" s="22"/>
      <c r="B38" s="35"/>
      <c r="C38" s="1206" t="s">
        <v>563</v>
      </c>
      <c r="D38" s="1207"/>
      <c r="E38" s="1208"/>
      <c r="F38" s="36">
        <v>0.01</v>
      </c>
      <c r="G38" s="37">
        <v>0.03</v>
      </c>
      <c r="H38" s="37">
        <v>0.01</v>
      </c>
      <c r="I38" s="37">
        <v>0.01</v>
      </c>
      <c r="J38" s="38">
        <v>0.01</v>
      </c>
      <c r="K38" s="22"/>
      <c r="L38" s="22"/>
      <c r="M38" s="22"/>
      <c r="N38" s="22"/>
      <c r="O38" s="22"/>
      <c r="P38" s="22"/>
    </row>
    <row r="39" spans="1:16" ht="39" customHeight="1" x14ac:dyDescent="0.15">
      <c r="A39" s="22"/>
      <c r="B39" s="35"/>
      <c r="C39" s="1206" t="s">
        <v>564</v>
      </c>
      <c r="D39" s="1207"/>
      <c r="E39" s="1208"/>
      <c r="F39" s="36">
        <v>1.17</v>
      </c>
      <c r="G39" s="37">
        <v>0.54</v>
      </c>
      <c r="H39" s="37">
        <v>0.59</v>
      </c>
      <c r="I39" s="37">
        <v>0</v>
      </c>
      <c r="J39" s="38">
        <v>0</v>
      </c>
      <c r="K39" s="22"/>
      <c r="L39" s="22"/>
      <c r="M39" s="22"/>
      <c r="N39" s="22"/>
      <c r="O39" s="22"/>
      <c r="P39" s="22"/>
    </row>
    <row r="40" spans="1:16" ht="39" customHeight="1" x14ac:dyDescent="0.15">
      <c r="A40" s="22"/>
      <c r="B40" s="35"/>
      <c r="C40" s="1206" t="s">
        <v>565</v>
      </c>
      <c r="D40" s="1207"/>
      <c r="E40" s="1208"/>
      <c r="F40" s="36">
        <v>0</v>
      </c>
      <c r="G40" s="37">
        <v>0</v>
      </c>
      <c r="H40" s="37">
        <v>0</v>
      </c>
      <c r="I40" s="37">
        <v>0</v>
      </c>
      <c r="J40" s="38">
        <v>0</v>
      </c>
      <c r="K40" s="22"/>
      <c r="L40" s="22"/>
      <c r="M40" s="22"/>
      <c r="N40" s="22"/>
      <c r="O40" s="22"/>
      <c r="P40" s="22"/>
    </row>
    <row r="41" spans="1:16" ht="39" customHeight="1" x14ac:dyDescent="0.15">
      <c r="A41" s="22"/>
      <c r="B41" s="35"/>
      <c r="C41" s="1206" t="s">
        <v>566</v>
      </c>
      <c r="D41" s="1207"/>
      <c r="E41" s="1208"/>
      <c r="F41" s="36">
        <v>0</v>
      </c>
      <c r="G41" s="37">
        <v>0</v>
      </c>
      <c r="H41" s="37">
        <v>0</v>
      </c>
      <c r="I41" s="37">
        <v>0</v>
      </c>
      <c r="J41" s="38">
        <v>0</v>
      </c>
      <c r="K41" s="22"/>
      <c r="L41" s="22"/>
      <c r="M41" s="22"/>
      <c r="N41" s="22"/>
      <c r="O41" s="22"/>
      <c r="P41" s="22"/>
    </row>
    <row r="42" spans="1:16" ht="39" customHeight="1" x14ac:dyDescent="0.15">
      <c r="A42" s="22"/>
      <c r="B42" s="39"/>
      <c r="C42" s="1206" t="s">
        <v>567</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568</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u82tY39jU3RXEnDIfbk1qkMUpKfnMDaWld+3d0TPfCvOy9H36ifVQZtzxwvvYU8u/PjocGt2YzjHZC7fypfUA==" saltValue="E11XWFR4RqJInz/gErY1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2099</v>
      </c>
      <c r="L45" s="60">
        <v>2081</v>
      </c>
      <c r="M45" s="60">
        <v>2005</v>
      </c>
      <c r="N45" s="60">
        <v>1904</v>
      </c>
      <c r="O45" s="61">
        <v>1985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x14ac:dyDescent="0.15">
      <c r="A48" s="48"/>
      <c r="B48" s="1234"/>
      <c r="C48" s="1235"/>
      <c r="D48" s="62"/>
      <c r="E48" s="1216" t="s">
        <v>15</v>
      </c>
      <c r="F48" s="1216"/>
      <c r="G48" s="1216"/>
      <c r="H48" s="1216"/>
      <c r="I48" s="1216"/>
      <c r="J48" s="1217"/>
      <c r="K48" s="63">
        <v>693</v>
      </c>
      <c r="L48" s="64">
        <v>704</v>
      </c>
      <c r="M48" s="64">
        <v>711</v>
      </c>
      <c r="N48" s="64">
        <v>686</v>
      </c>
      <c r="O48" s="65">
        <v>706</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511</v>
      </c>
      <c r="L49" s="64" t="s">
        <v>511</v>
      </c>
      <c r="M49" s="64" t="s">
        <v>511</v>
      </c>
      <c r="N49" s="64" t="s">
        <v>511</v>
      </c>
      <c r="O49" s="65" t="s">
        <v>511</v>
      </c>
      <c r="P49" s="48"/>
      <c r="Q49" s="48"/>
      <c r="R49" s="48"/>
      <c r="S49" s="48"/>
      <c r="T49" s="48"/>
      <c r="U49" s="48"/>
    </row>
    <row r="50" spans="1:21" ht="30.75" customHeight="1" x14ac:dyDescent="0.15">
      <c r="A50" s="48"/>
      <c r="B50" s="1234"/>
      <c r="C50" s="1235"/>
      <c r="D50" s="62"/>
      <c r="E50" s="1216" t="s">
        <v>17</v>
      </c>
      <c r="F50" s="1216"/>
      <c r="G50" s="1216"/>
      <c r="H50" s="1216"/>
      <c r="I50" s="1216"/>
      <c r="J50" s="1217"/>
      <c r="K50" s="63">
        <v>27</v>
      </c>
      <c r="L50" s="64">
        <v>29</v>
      </c>
      <c r="M50" s="64">
        <v>28</v>
      </c>
      <c r="N50" s="64">
        <v>7</v>
      </c>
      <c r="O50" s="65">
        <v>14</v>
      </c>
      <c r="P50" s="48"/>
      <c r="Q50" s="48"/>
      <c r="R50" s="48"/>
      <c r="S50" s="48"/>
      <c r="T50" s="48"/>
      <c r="U50" s="48"/>
    </row>
    <row r="51" spans="1:21" ht="30.75" customHeight="1" x14ac:dyDescent="0.15">
      <c r="A51" s="48"/>
      <c r="B51" s="1236"/>
      <c r="C51" s="1237"/>
      <c r="D51" s="66"/>
      <c r="E51" s="1216" t="s">
        <v>18</v>
      </c>
      <c r="F51" s="1216"/>
      <c r="G51" s="1216"/>
      <c r="H51" s="1216"/>
      <c r="I51" s="1216"/>
      <c r="J51" s="1217"/>
      <c r="K51" s="63">
        <v>1</v>
      </c>
      <c r="L51" s="64">
        <v>0</v>
      </c>
      <c r="M51" s="64">
        <v>0</v>
      </c>
      <c r="N51" s="64">
        <v>1</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1834</v>
      </c>
      <c r="L52" s="64">
        <v>1819</v>
      </c>
      <c r="M52" s="64">
        <v>1821</v>
      </c>
      <c r="N52" s="64">
        <v>1740</v>
      </c>
      <c r="O52" s="65">
        <v>1767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986</v>
      </c>
      <c r="L53" s="69">
        <v>995</v>
      </c>
      <c r="M53" s="69">
        <v>923</v>
      </c>
      <c r="N53" s="69">
        <v>858</v>
      </c>
      <c r="O53" s="70">
        <v>938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5oICWosSsSObVNiJ9HGL1Vr1D07xBRMyD/e8eocjcWbrdmhkN4oAMqKZAq/zluBMPzJqZK16Nvq7Bwi7qqdHg==" saltValue="dNVMkQeVX3tP02LYVt6r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2" t="s">
        <v>30</v>
      </c>
      <c r="C41" s="1253"/>
      <c r="D41" s="102"/>
      <c r="E41" s="1254" t="s">
        <v>31</v>
      </c>
      <c r="F41" s="1254"/>
      <c r="G41" s="1254"/>
      <c r="H41" s="1255"/>
      <c r="I41" s="103">
        <v>17695</v>
      </c>
      <c r="J41" s="104">
        <v>16850</v>
      </c>
      <c r="K41" s="104">
        <v>15984</v>
      </c>
      <c r="L41" s="104">
        <v>15271</v>
      </c>
      <c r="M41" s="105">
        <v>14793</v>
      </c>
    </row>
    <row r="42" spans="2:13" ht="27.75" customHeight="1" x14ac:dyDescent="0.15">
      <c r="B42" s="1242"/>
      <c r="C42" s="1243"/>
      <c r="D42" s="106"/>
      <c r="E42" s="1246" t="s">
        <v>32</v>
      </c>
      <c r="F42" s="1246"/>
      <c r="G42" s="1246"/>
      <c r="H42" s="1247"/>
      <c r="I42" s="107">
        <v>71</v>
      </c>
      <c r="J42" s="108">
        <v>45</v>
      </c>
      <c r="K42" s="108">
        <v>15</v>
      </c>
      <c r="L42" s="108">
        <v>11</v>
      </c>
      <c r="M42" s="109" t="s">
        <v>511</v>
      </c>
    </row>
    <row r="43" spans="2:13" ht="27.75" customHeight="1" x14ac:dyDescent="0.15">
      <c r="B43" s="1242"/>
      <c r="C43" s="1243"/>
      <c r="D43" s="106"/>
      <c r="E43" s="1246" t="s">
        <v>33</v>
      </c>
      <c r="F43" s="1246"/>
      <c r="G43" s="1246"/>
      <c r="H43" s="1247"/>
      <c r="I43" s="107">
        <v>9566</v>
      </c>
      <c r="J43" s="108">
        <v>9254</v>
      </c>
      <c r="K43" s="108">
        <v>8867</v>
      </c>
      <c r="L43" s="108">
        <v>8413</v>
      </c>
      <c r="M43" s="109">
        <v>8031</v>
      </c>
    </row>
    <row r="44" spans="2:13" ht="27.75" customHeight="1" x14ac:dyDescent="0.15">
      <c r="B44" s="1242"/>
      <c r="C44" s="1243"/>
      <c r="D44" s="106"/>
      <c r="E44" s="1246" t="s">
        <v>34</v>
      </c>
      <c r="F44" s="1246"/>
      <c r="G44" s="1246"/>
      <c r="H44" s="1247"/>
      <c r="I44" s="107" t="s">
        <v>511</v>
      </c>
      <c r="J44" s="108" t="s">
        <v>511</v>
      </c>
      <c r="K44" s="108" t="s">
        <v>511</v>
      </c>
      <c r="L44" s="108" t="s">
        <v>511</v>
      </c>
      <c r="M44" s="109" t="s">
        <v>511</v>
      </c>
    </row>
    <row r="45" spans="2:13" ht="27.75" customHeight="1" x14ac:dyDescent="0.15">
      <c r="B45" s="1242"/>
      <c r="C45" s="1243"/>
      <c r="D45" s="106"/>
      <c r="E45" s="1246" t="s">
        <v>35</v>
      </c>
      <c r="F45" s="1246"/>
      <c r="G45" s="1246"/>
      <c r="H45" s="1247"/>
      <c r="I45" s="107">
        <v>3902</v>
      </c>
      <c r="J45" s="108">
        <v>3749</v>
      </c>
      <c r="K45" s="108">
        <v>3609</v>
      </c>
      <c r="L45" s="108">
        <v>3523</v>
      </c>
      <c r="M45" s="109">
        <v>3309</v>
      </c>
    </row>
    <row r="46" spans="2:13" ht="27.75" customHeight="1" x14ac:dyDescent="0.15">
      <c r="B46" s="1242"/>
      <c r="C46" s="1243"/>
      <c r="D46" s="110"/>
      <c r="E46" s="1246" t="s">
        <v>36</v>
      </c>
      <c r="F46" s="1246"/>
      <c r="G46" s="1246"/>
      <c r="H46" s="1247"/>
      <c r="I46" s="107">
        <v>17</v>
      </c>
      <c r="J46" s="108">
        <v>17</v>
      </c>
      <c r="K46" s="108">
        <v>17</v>
      </c>
      <c r="L46" s="108">
        <v>17</v>
      </c>
      <c r="M46" s="109">
        <v>17</v>
      </c>
    </row>
    <row r="47" spans="2:13" ht="27.75" customHeight="1" x14ac:dyDescent="0.15">
      <c r="B47" s="1242"/>
      <c r="C47" s="1243"/>
      <c r="D47" s="111"/>
      <c r="E47" s="1256" t="s">
        <v>37</v>
      </c>
      <c r="F47" s="1257"/>
      <c r="G47" s="1257"/>
      <c r="H47" s="1258"/>
      <c r="I47" s="107" t="s">
        <v>511</v>
      </c>
      <c r="J47" s="108" t="s">
        <v>511</v>
      </c>
      <c r="K47" s="108" t="s">
        <v>511</v>
      </c>
      <c r="L47" s="108" t="s">
        <v>511</v>
      </c>
      <c r="M47" s="109" t="s">
        <v>511</v>
      </c>
    </row>
    <row r="48" spans="2:13" ht="27.75" customHeight="1" x14ac:dyDescent="0.15">
      <c r="B48" s="1242"/>
      <c r="C48" s="1243"/>
      <c r="D48" s="106"/>
      <c r="E48" s="1246" t="s">
        <v>38</v>
      </c>
      <c r="F48" s="1246"/>
      <c r="G48" s="1246"/>
      <c r="H48" s="1247"/>
      <c r="I48" s="107" t="s">
        <v>511</v>
      </c>
      <c r="J48" s="108" t="s">
        <v>511</v>
      </c>
      <c r="K48" s="108" t="s">
        <v>511</v>
      </c>
      <c r="L48" s="108" t="s">
        <v>511</v>
      </c>
      <c r="M48" s="109" t="s">
        <v>511</v>
      </c>
    </row>
    <row r="49" spans="2:13" ht="27.75" customHeight="1" x14ac:dyDescent="0.15">
      <c r="B49" s="1244"/>
      <c r="C49" s="1245"/>
      <c r="D49" s="106"/>
      <c r="E49" s="1246" t="s">
        <v>39</v>
      </c>
      <c r="F49" s="1246"/>
      <c r="G49" s="1246"/>
      <c r="H49" s="1247"/>
      <c r="I49" s="107" t="s">
        <v>511</v>
      </c>
      <c r="J49" s="108" t="s">
        <v>511</v>
      </c>
      <c r="K49" s="108" t="s">
        <v>511</v>
      </c>
      <c r="L49" s="108" t="s">
        <v>511</v>
      </c>
      <c r="M49" s="109" t="s">
        <v>511</v>
      </c>
    </row>
    <row r="50" spans="2:13" ht="27.75" customHeight="1" x14ac:dyDescent="0.15">
      <c r="B50" s="1240" t="s">
        <v>40</v>
      </c>
      <c r="C50" s="1241"/>
      <c r="D50" s="112"/>
      <c r="E50" s="1246" t="s">
        <v>41</v>
      </c>
      <c r="F50" s="1246"/>
      <c r="G50" s="1246"/>
      <c r="H50" s="1247"/>
      <c r="I50" s="107">
        <v>1140</v>
      </c>
      <c r="J50" s="108">
        <v>1289</v>
      </c>
      <c r="K50" s="108">
        <v>1297</v>
      </c>
      <c r="L50" s="108">
        <v>1527</v>
      </c>
      <c r="M50" s="109">
        <v>1376</v>
      </c>
    </row>
    <row r="51" spans="2:13" ht="27.75" customHeight="1" x14ac:dyDescent="0.15">
      <c r="B51" s="1242"/>
      <c r="C51" s="1243"/>
      <c r="D51" s="106"/>
      <c r="E51" s="1246" t="s">
        <v>42</v>
      </c>
      <c r="F51" s="1246"/>
      <c r="G51" s="1246"/>
      <c r="H51" s="1247"/>
      <c r="I51" s="107">
        <v>2200</v>
      </c>
      <c r="J51" s="108">
        <v>2062</v>
      </c>
      <c r="K51" s="108">
        <v>1894</v>
      </c>
      <c r="L51" s="108">
        <v>1669</v>
      </c>
      <c r="M51" s="109">
        <v>1463</v>
      </c>
    </row>
    <row r="52" spans="2:13" ht="27.75" customHeight="1" x14ac:dyDescent="0.15">
      <c r="B52" s="1244"/>
      <c r="C52" s="1245"/>
      <c r="D52" s="106"/>
      <c r="E52" s="1246" t="s">
        <v>43</v>
      </c>
      <c r="F52" s="1246"/>
      <c r="G52" s="1246"/>
      <c r="H52" s="1247"/>
      <c r="I52" s="107">
        <v>16984</v>
      </c>
      <c r="J52" s="108">
        <v>16419</v>
      </c>
      <c r="K52" s="108">
        <v>15855</v>
      </c>
      <c r="L52" s="108">
        <v>15320</v>
      </c>
      <c r="M52" s="109">
        <v>14888</v>
      </c>
    </row>
    <row r="53" spans="2:13" ht="27.75" customHeight="1" thickBot="1" x14ac:dyDescent="0.2">
      <c r="B53" s="1248" t="s">
        <v>44</v>
      </c>
      <c r="C53" s="1249"/>
      <c r="D53" s="113"/>
      <c r="E53" s="1250" t="s">
        <v>45</v>
      </c>
      <c r="F53" s="1250"/>
      <c r="G53" s="1250"/>
      <c r="H53" s="1251"/>
      <c r="I53" s="114">
        <v>10927</v>
      </c>
      <c r="J53" s="115">
        <v>10144</v>
      </c>
      <c r="K53" s="115">
        <v>9446</v>
      </c>
      <c r="L53" s="115">
        <v>8717</v>
      </c>
      <c r="M53" s="116">
        <v>8423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fRRorMy3Iq4nWB7O9g9LIj37zJvpdvet7qr6ytPJE5D0hLd/uXvH+trFKTxRFiL6/i4acISI6c6qGxCbkAzg==" saltValue="j+wCisKIbUIryU60S3lD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866</v>
      </c>
      <c r="G55" s="128">
        <v>913</v>
      </c>
      <c r="H55" s="129">
        <v>446</v>
      </c>
    </row>
    <row r="56" spans="2:8" ht="52.5" customHeight="1" x14ac:dyDescent="0.15">
      <c r="B56" s="130"/>
      <c r="C56" s="1269" t="s">
        <v>49</v>
      </c>
      <c r="D56" s="1269"/>
      <c r="E56" s="1270"/>
      <c r="F56" s="131">
        <v>27</v>
      </c>
      <c r="G56" s="131">
        <v>27</v>
      </c>
      <c r="H56" s="132">
        <v>27</v>
      </c>
    </row>
    <row r="57" spans="2:8" ht="53.25" customHeight="1" x14ac:dyDescent="0.15">
      <c r="B57" s="130"/>
      <c r="C57" s="1271" t="s">
        <v>50</v>
      </c>
      <c r="D57" s="1271"/>
      <c r="E57" s="1272"/>
      <c r="F57" s="133">
        <v>838</v>
      </c>
      <c r="G57" s="133">
        <v>873</v>
      </c>
      <c r="H57" s="134">
        <v>1197</v>
      </c>
    </row>
    <row r="58" spans="2:8" ht="45.75" customHeight="1" x14ac:dyDescent="0.15">
      <c r="B58" s="135"/>
      <c r="C58" s="1259" t="s">
        <v>585</v>
      </c>
      <c r="D58" s="1260"/>
      <c r="E58" s="1261"/>
      <c r="F58" s="136">
        <v>367</v>
      </c>
      <c r="G58" s="136">
        <v>386</v>
      </c>
      <c r="H58" s="137">
        <v>402</v>
      </c>
    </row>
    <row r="59" spans="2:8" ht="45.75" customHeight="1" x14ac:dyDescent="0.15">
      <c r="B59" s="135"/>
      <c r="C59" s="1259" t="s">
        <v>586</v>
      </c>
      <c r="D59" s="1260"/>
      <c r="E59" s="1261"/>
      <c r="F59" s="136">
        <v>274</v>
      </c>
      <c r="G59" s="136">
        <v>271</v>
      </c>
      <c r="H59" s="137">
        <v>286</v>
      </c>
    </row>
    <row r="60" spans="2:8" ht="45.75" customHeight="1" x14ac:dyDescent="0.15">
      <c r="B60" s="135"/>
      <c r="C60" s="1259" t="s">
        <v>587</v>
      </c>
      <c r="D60" s="1260"/>
      <c r="E60" s="1261"/>
      <c r="F60" s="136">
        <v>105</v>
      </c>
      <c r="G60" s="136">
        <v>110</v>
      </c>
      <c r="H60" s="137">
        <v>154</v>
      </c>
    </row>
    <row r="61" spans="2:8" ht="45.75" customHeight="1" x14ac:dyDescent="0.15">
      <c r="B61" s="135"/>
      <c r="C61" s="1259" t="s">
        <v>588</v>
      </c>
      <c r="D61" s="1260"/>
      <c r="E61" s="1261"/>
      <c r="F61" s="136" t="s">
        <v>590</v>
      </c>
      <c r="G61" s="136" t="s">
        <v>590</v>
      </c>
      <c r="H61" s="137">
        <v>126</v>
      </c>
    </row>
    <row r="62" spans="2:8" ht="45.75" customHeight="1" thickBot="1" x14ac:dyDescent="0.2">
      <c r="B62" s="138"/>
      <c r="C62" s="1262" t="s">
        <v>589</v>
      </c>
      <c r="D62" s="1263"/>
      <c r="E62" s="1264"/>
      <c r="F62" s="139">
        <v>48</v>
      </c>
      <c r="G62" s="139">
        <v>53</v>
      </c>
      <c r="H62" s="140">
        <v>87</v>
      </c>
    </row>
    <row r="63" spans="2:8" ht="52.5" customHeight="1" thickBot="1" x14ac:dyDescent="0.2">
      <c r="B63" s="141"/>
      <c r="C63" s="1265" t="s">
        <v>51</v>
      </c>
      <c r="D63" s="1265"/>
      <c r="E63" s="1266"/>
      <c r="F63" s="142">
        <v>1730</v>
      </c>
      <c r="G63" s="142">
        <v>1813</v>
      </c>
      <c r="H63" s="143">
        <v>1669</v>
      </c>
    </row>
    <row r="64" spans="2:8" ht="15" customHeight="1" x14ac:dyDescent="0.15"/>
  </sheetData>
  <sheetProtection algorithmName="SHA-512" hashValue="mAw48jrFum+0+tYzG/f7KCbJInclc3aG0OvDP13kbx9pKDRTlkNCD+Eu7avXkNm1ghGqRZ/5nYnh0YeEhWJqtA==" saltValue="LEY244wS5T1637rV/D03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596</v>
      </c>
      <c r="AO51" s="1311"/>
      <c r="AP51" s="1311"/>
      <c r="AQ51" s="1311"/>
      <c r="AR51" s="1311"/>
      <c r="AS51" s="1311"/>
      <c r="AT51" s="1311"/>
      <c r="AU51" s="1311"/>
      <c r="AV51" s="1311"/>
      <c r="AW51" s="1311"/>
      <c r="AX51" s="1311"/>
      <c r="AY51" s="1311"/>
      <c r="AZ51" s="1311"/>
      <c r="BA51" s="1311"/>
      <c r="BB51" s="1311" t="s">
        <v>597</v>
      </c>
      <c r="BC51" s="1311"/>
      <c r="BD51" s="1311"/>
      <c r="BE51" s="1311"/>
      <c r="BF51" s="1311"/>
      <c r="BG51" s="1311"/>
      <c r="BH51" s="1311"/>
      <c r="BI51" s="1311"/>
      <c r="BJ51" s="1311"/>
      <c r="BK51" s="1311"/>
      <c r="BL51" s="1311"/>
      <c r="BM51" s="1311"/>
      <c r="BN51" s="1311"/>
      <c r="BO51" s="1311"/>
      <c r="BP51" s="1312">
        <v>152.5</v>
      </c>
      <c r="BQ51" s="1312"/>
      <c r="BR51" s="1312"/>
      <c r="BS51" s="1312"/>
      <c r="BT51" s="1312"/>
      <c r="BU51" s="1312"/>
      <c r="BV51" s="1312"/>
      <c r="BW51" s="1312"/>
      <c r="BX51" s="1312">
        <v>144.5</v>
      </c>
      <c r="BY51" s="1312"/>
      <c r="BZ51" s="1312"/>
      <c r="CA51" s="1312"/>
      <c r="CB51" s="1312"/>
      <c r="CC51" s="1312"/>
      <c r="CD51" s="1312"/>
      <c r="CE51" s="1312"/>
      <c r="CF51" s="1312">
        <v>135.9</v>
      </c>
      <c r="CG51" s="1312"/>
      <c r="CH51" s="1312"/>
      <c r="CI51" s="1312"/>
      <c r="CJ51" s="1312"/>
      <c r="CK51" s="1312"/>
      <c r="CL51" s="1312"/>
      <c r="CM51" s="1312"/>
      <c r="CN51" s="1312">
        <v>125.6</v>
      </c>
      <c r="CO51" s="1312"/>
      <c r="CP51" s="1312"/>
      <c r="CQ51" s="1312"/>
      <c r="CR51" s="1312"/>
      <c r="CS51" s="1312"/>
      <c r="CT51" s="1312"/>
      <c r="CU51" s="1312"/>
      <c r="CV51" s="1312">
        <v>118.6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598</v>
      </c>
      <c r="BC53" s="1311"/>
      <c r="BD53" s="1311"/>
      <c r="BE53" s="1311"/>
      <c r="BF53" s="1311"/>
      <c r="BG53" s="1311"/>
      <c r="BH53" s="1311"/>
      <c r="BI53" s="1311"/>
      <c r="BJ53" s="1311"/>
      <c r="BK53" s="1311"/>
      <c r="BL53" s="1311"/>
      <c r="BM53" s="1311"/>
      <c r="BN53" s="1311"/>
      <c r="BO53" s="1311"/>
      <c r="BP53" s="1312">
        <v>61.7</v>
      </c>
      <c r="BQ53" s="1312"/>
      <c r="BR53" s="1312"/>
      <c r="BS53" s="1312"/>
      <c r="BT53" s="1312"/>
      <c r="BU53" s="1312"/>
      <c r="BV53" s="1312"/>
      <c r="BW53" s="1312"/>
      <c r="BX53" s="1312">
        <v>63.5</v>
      </c>
      <c r="BY53" s="1312"/>
      <c r="BZ53" s="1312"/>
      <c r="CA53" s="1312"/>
      <c r="CB53" s="1312"/>
      <c r="CC53" s="1312"/>
      <c r="CD53" s="1312"/>
      <c r="CE53" s="1312"/>
      <c r="CF53" s="1312">
        <v>65.099999999999994</v>
      </c>
      <c r="CG53" s="1312"/>
      <c r="CH53" s="1312"/>
      <c r="CI53" s="1312"/>
      <c r="CJ53" s="1312"/>
      <c r="CK53" s="1312"/>
      <c r="CL53" s="1312"/>
      <c r="CM53" s="1312"/>
      <c r="CN53" s="1312">
        <v>66.599999999999994</v>
      </c>
      <c r="CO53" s="1312"/>
      <c r="CP53" s="1312"/>
      <c r="CQ53" s="1312"/>
      <c r="CR53" s="1312"/>
      <c r="CS53" s="1312"/>
      <c r="CT53" s="1312"/>
      <c r="CU53" s="1312"/>
      <c r="CV53" s="1312">
        <v>68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599</v>
      </c>
      <c r="AO55" s="1307"/>
      <c r="AP55" s="1307"/>
      <c r="AQ55" s="1307"/>
      <c r="AR55" s="1307"/>
      <c r="AS55" s="1307"/>
      <c r="AT55" s="1307"/>
      <c r="AU55" s="1307"/>
      <c r="AV55" s="1307"/>
      <c r="AW55" s="1307"/>
      <c r="AX55" s="1307"/>
      <c r="AY55" s="1307"/>
      <c r="AZ55" s="1307"/>
      <c r="BA55" s="1307"/>
      <c r="BB55" s="1311" t="s">
        <v>597</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598</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600</v>
      </c>
    </row>
    <row r="64" spans="1:109" x14ac:dyDescent="0.15">
      <c r="B64" s="1282"/>
      <c r="G64" s="1289"/>
      <c r="I64" s="1322"/>
      <c r="J64" s="1322"/>
      <c r="K64" s="1322"/>
      <c r="L64" s="1322"/>
      <c r="M64" s="1322"/>
      <c r="N64" s="1323"/>
      <c r="AM64" s="1289"/>
      <c r="AN64" s="1289" t="s">
        <v>593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596</v>
      </c>
      <c r="AO73" s="1311"/>
      <c r="AP73" s="1311"/>
      <c r="AQ73" s="1311"/>
      <c r="AR73" s="1311"/>
      <c r="AS73" s="1311"/>
      <c r="AT73" s="1311"/>
      <c r="AU73" s="1311"/>
      <c r="AV73" s="1311"/>
      <c r="AW73" s="1311"/>
      <c r="AX73" s="1311"/>
      <c r="AY73" s="1311"/>
      <c r="AZ73" s="1311"/>
      <c r="BA73" s="1311"/>
      <c r="BB73" s="1311" t="s">
        <v>597</v>
      </c>
      <c r="BC73" s="1311"/>
      <c r="BD73" s="1311"/>
      <c r="BE73" s="1311"/>
      <c r="BF73" s="1311"/>
      <c r="BG73" s="1311"/>
      <c r="BH73" s="1311"/>
      <c r="BI73" s="1311"/>
      <c r="BJ73" s="1311"/>
      <c r="BK73" s="1311"/>
      <c r="BL73" s="1311"/>
      <c r="BM73" s="1311"/>
      <c r="BN73" s="1311"/>
      <c r="BO73" s="1311"/>
      <c r="BP73" s="1312">
        <v>152.5</v>
      </c>
      <c r="BQ73" s="1312"/>
      <c r="BR73" s="1312"/>
      <c r="BS73" s="1312"/>
      <c r="BT73" s="1312"/>
      <c r="BU73" s="1312"/>
      <c r="BV73" s="1312"/>
      <c r="BW73" s="1312"/>
      <c r="BX73" s="1312">
        <v>144.5</v>
      </c>
      <c r="BY73" s="1312"/>
      <c r="BZ73" s="1312"/>
      <c r="CA73" s="1312"/>
      <c r="CB73" s="1312"/>
      <c r="CC73" s="1312"/>
      <c r="CD73" s="1312"/>
      <c r="CE73" s="1312"/>
      <c r="CF73" s="1312">
        <v>135.9</v>
      </c>
      <c r="CG73" s="1312"/>
      <c r="CH73" s="1312"/>
      <c r="CI73" s="1312"/>
      <c r="CJ73" s="1312"/>
      <c r="CK73" s="1312"/>
      <c r="CL73" s="1312"/>
      <c r="CM73" s="1312"/>
      <c r="CN73" s="1312">
        <v>125.6</v>
      </c>
      <c r="CO73" s="1312"/>
      <c r="CP73" s="1312"/>
      <c r="CQ73" s="1312"/>
      <c r="CR73" s="1312"/>
      <c r="CS73" s="1312"/>
      <c r="CT73" s="1312"/>
      <c r="CU73" s="1312"/>
      <c r="CV73" s="1312">
        <v>118.6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602</v>
      </c>
      <c r="BC75" s="1311"/>
      <c r="BD75" s="1311"/>
      <c r="BE75" s="1311"/>
      <c r="BF75" s="1311"/>
      <c r="BG75" s="1311"/>
      <c r="BH75" s="1311"/>
      <c r="BI75" s="1311"/>
      <c r="BJ75" s="1311"/>
      <c r="BK75" s="1311"/>
      <c r="BL75" s="1311"/>
      <c r="BM75" s="1311"/>
      <c r="BN75" s="1311"/>
      <c r="BO75" s="1311"/>
      <c r="BP75" s="1312">
        <v>15.2</v>
      </c>
      <c r="BQ75" s="1312"/>
      <c r="BR75" s="1312"/>
      <c r="BS75" s="1312"/>
      <c r="BT75" s="1312"/>
      <c r="BU75" s="1312"/>
      <c r="BV75" s="1312"/>
      <c r="BW75" s="1312"/>
      <c r="BX75" s="1312">
        <v>14.1</v>
      </c>
      <c r="BY75" s="1312"/>
      <c r="BZ75" s="1312"/>
      <c r="CA75" s="1312"/>
      <c r="CB75" s="1312"/>
      <c r="CC75" s="1312"/>
      <c r="CD75" s="1312"/>
      <c r="CE75" s="1312"/>
      <c r="CF75" s="1312">
        <v>13.7</v>
      </c>
      <c r="CG75" s="1312"/>
      <c r="CH75" s="1312"/>
      <c r="CI75" s="1312"/>
      <c r="CJ75" s="1312"/>
      <c r="CK75" s="1312"/>
      <c r="CL75" s="1312"/>
      <c r="CM75" s="1312"/>
      <c r="CN75" s="1312">
        <v>13.2</v>
      </c>
      <c r="CO75" s="1312"/>
      <c r="CP75" s="1312"/>
      <c r="CQ75" s="1312"/>
      <c r="CR75" s="1312"/>
      <c r="CS75" s="1312"/>
      <c r="CT75" s="1312"/>
      <c r="CU75" s="1312"/>
      <c r="CV75" s="1312">
        <v>12.9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599</v>
      </c>
      <c r="AO77" s="1307"/>
      <c r="AP77" s="1307"/>
      <c r="AQ77" s="1307"/>
      <c r="AR77" s="1307"/>
      <c r="AS77" s="1307"/>
      <c r="AT77" s="1307"/>
      <c r="AU77" s="1307"/>
      <c r="AV77" s="1307"/>
      <c r="AW77" s="1307"/>
      <c r="AX77" s="1307"/>
      <c r="AY77" s="1307"/>
      <c r="AZ77" s="1307"/>
      <c r="BA77" s="1307"/>
      <c r="BB77" s="1311" t="s">
        <v>597</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602</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Nvf0V8RH0Qy3x2x+wccsfDaH4/SyINnRxbybv59fZDnnK9brIvNoX/Fk4yXsrRjY8+jMKuKXxP+x+jtognTMag==" saltValue="Ccp1cj5jUErWVXuICj/p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603</v>
      </c>
    </row>
  </sheetData>
  <sheetProtection algorithmName="SHA-512" hashValue="V4dOJZHaXGFvK7MVSS42mSGk7oYt4KJSFRr8g2xa5liVjMDa8PStStB8CsRrZZXYSzkayXKtDod03ZXwV/ti4g==" saltValue="feunEFGFmVimuq+iyVRd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16+KxUK/017mdBtv4QEyOFTSK60i4+VZ9sjA6IKvd87Yw/2f7jyZsMPeu4sBdO/TFoqw+FQCCEfFAdJJrAXg3g==" saltValue="KbEQWKaoMI42g7dihKbP3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43250</v>
      </c>
      <c r="E3" s="162"/>
      <c r="F3" s="163">
        <v>83280</v>
      </c>
      <c r="G3" s="164"/>
      <c r="H3" s="165"/>
    </row>
    <row r="4" spans="1:8" x14ac:dyDescent="0.15">
      <c r="A4" s="166"/>
      <c r="B4" s="167"/>
      <c r="C4" s="168"/>
      <c r="D4" s="169">
        <v>25240</v>
      </c>
      <c r="E4" s="170"/>
      <c r="F4" s="171">
        <v>43123</v>
      </c>
      <c r="G4" s="172"/>
      <c r="H4" s="173"/>
    </row>
    <row r="5" spans="1:8" x14ac:dyDescent="0.15">
      <c r="A5" s="154" t="s">
        <v>544</v>
      </c>
      <c r="B5" s="159"/>
      <c r="C5" s="160"/>
      <c r="D5" s="161">
        <v>36671</v>
      </c>
      <c r="E5" s="162"/>
      <c r="F5" s="163">
        <v>88968</v>
      </c>
      <c r="G5" s="164"/>
      <c r="H5" s="165"/>
    </row>
    <row r="6" spans="1:8" x14ac:dyDescent="0.15">
      <c r="A6" s="166"/>
      <c r="B6" s="167"/>
      <c r="C6" s="168"/>
      <c r="D6" s="169">
        <v>23370</v>
      </c>
      <c r="E6" s="170"/>
      <c r="F6" s="171">
        <v>45482</v>
      </c>
      <c r="G6" s="172"/>
      <c r="H6" s="173"/>
    </row>
    <row r="7" spans="1:8" x14ac:dyDescent="0.15">
      <c r="A7" s="154" t="s">
        <v>545</v>
      </c>
      <c r="B7" s="159"/>
      <c r="C7" s="160"/>
      <c r="D7" s="161">
        <v>42522</v>
      </c>
      <c r="E7" s="162"/>
      <c r="F7" s="163">
        <v>85173</v>
      </c>
      <c r="G7" s="164"/>
      <c r="H7" s="165"/>
    </row>
    <row r="8" spans="1:8" x14ac:dyDescent="0.15">
      <c r="A8" s="166"/>
      <c r="B8" s="167"/>
      <c r="C8" s="168"/>
      <c r="D8" s="169">
        <v>16940</v>
      </c>
      <c r="E8" s="170"/>
      <c r="F8" s="171">
        <v>43913</v>
      </c>
      <c r="G8" s="172"/>
      <c r="H8" s="173"/>
    </row>
    <row r="9" spans="1:8" x14ac:dyDescent="0.15">
      <c r="A9" s="154" t="s">
        <v>546</v>
      </c>
      <c r="B9" s="159"/>
      <c r="C9" s="160"/>
      <c r="D9" s="161">
        <v>71610</v>
      </c>
      <c r="E9" s="162"/>
      <c r="F9" s="163">
        <v>94081</v>
      </c>
      <c r="G9" s="164"/>
      <c r="H9" s="165"/>
    </row>
    <row r="10" spans="1:8" x14ac:dyDescent="0.15">
      <c r="A10" s="166"/>
      <c r="B10" s="167"/>
      <c r="C10" s="168"/>
      <c r="D10" s="169">
        <v>26926</v>
      </c>
      <c r="E10" s="170"/>
      <c r="F10" s="171">
        <v>48949</v>
      </c>
      <c r="G10" s="172"/>
      <c r="H10" s="173"/>
    </row>
    <row r="11" spans="1:8" x14ac:dyDescent="0.15">
      <c r="A11" s="154" t="s">
        <v>547</v>
      </c>
      <c r="B11" s="159"/>
      <c r="C11" s="160"/>
      <c r="D11" s="161">
        <v>74240</v>
      </c>
      <c r="E11" s="162"/>
      <c r="F11" s="163">
        <v>92632</v>
      </c>
      <c r="G11" s="164"/>
      <c r="H11" s="165"/>
    </row>
    <row r="12" spans="1:8" x14ac:dyDescent="0.15">
      <c r="A12" s="166"/>
      <c r="B12" s="167"/>
      <c r="C12" s="174"/>
      <c r="D12" s="169">
        <v>41581</v>
      </c>
      <c r="E12" s="170"/>
      <c r="F12" s="171">
        <v>47978</v>
      </c>
      <c r="G12" s="172"/>
      <c r="H12" s="173"/>
    </row>
    <row r="13" spans="1:8" x14ac:dyDescent="0.15">
      <c r="A13" s="154"/>
      <c r="B13" s="159"/>
      <c r="C13" s="175"/>
      <c r="D13" s="176">
        <v>53659</v>
      </c>
      <c r="E13" s="177"/>
      <c r="F13" s="178">
        <v>88827</v>
      </c>
      <c r="G13" s="179"/>
      <c r="H13" s="165"/>
    </row>
    <row r="14" spans="1:8" x14ac:dyDescent="0.15">
      <c r="A14" s="166"/>
      <c r="B14" s="167"/>
      <c r="C14" s="168"/>
      <c r="D14" s="169">
        <v>26811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4.8600000000000003</v>
      </c>
      <c r="C19" s="180">
        <f>ROUND(VALUE(SUBSTITUTE(実質収支比率等に係る経年分析!G$48,"▲","-")),2)</f>
        <v>0.1</v>
      </c>
      <c r="D19" s="180">
        <f>ROUND(VALUE(SUBSTITUTE(実質収支比率等に係る経年分析!H$48,"▲","-")),2)</f>
        <v>1.08</v>
      </c>
      <c r="E19" s="180">
        <f>ROUND(VALUE(SUBSTITUTE(実質収支比率等に係る経年分析!I$48,"▲","-")),2)</f>
        <v>2.39</v>
      </c>
      <c r="F19" s="180">
        <f>ROUND(VALUE(SUBSTITUTE(実質収支比率等に係る経年分析!J$48,"▲","-")),2)</f>
        <v>3.79</v>
      </c>
    </row>
    <row r="20" spans="1:11" x14ac:dyDescent="0.15">
      <c r="A20" s="180" t="s">
        <v>55</v>
      </c>
      <c r="B20" s="180">
        <f>ROUND(VALUE(SUBSTITUTE(実質収支比率等に係る経年分析!F$47,"▲","-")),2)</f>
        <v>8.64</v>
      </c>
      <c r="C20" s="180">
        <f>ROUND(VALUE(SUBSTITUTE(実質収支比率等に係る経年分析!G$47,"▲","-")),2)</f>
        <v>9.99</v>
      </c>
      <c r="D20" s="180">
        <f>ROUND(VALUE(SUBSTITUTE(実質収支比率等に係る経年分析!H$47,"▲","-")),2)</f>
        <v>10.11</v>
      </c>
      <c r="E20" s="180">
        <f>ROUND(VALUE(SUBSTITUTE(実質収支比率等に係る経年分析!I$47,"▲","-")),2)</f>
        <v>10.77</v>
      </c>
      <c r="F20" s="180">
        <f>ROUND(VALUE(SUBSTITUTE(実質収支比率等に係る経年分析!J$47,"▲","-")),2)</f>
        <v>5.14</v>
      </c>
    </row>
    <row r="21" spans="1:11" x14ac:dyDescent="0.15">
      <c r="A21" s="180" t="s">
        <v>56</v>
      </c>
      <c r="B21" s="180">
        <f>IF(ISNUMBER(VALUE(SUBSTITUTE(実質収支比率等に係る経年分析!F$49,"▲","-"))),ROUND(VALUE(SUBSTITUTE(実質収支比率等に係る経年分析!F$49,"▲","-")),2),NA())</f>
        <v>1.63</v>
      </c>
      <c r="C21" s="180">
        <f>IF(ISNUMBER(VALUE(SUBSTITUTE(実質収支比率等に係る経年分析!G$49,"▲","-"))),ROUND(VALUE(SUBSTITUTE(実質収支比率等に係る経年分析!G$49,"▲","-")),2),NA())</f>
        <v>-3.64</v>
      </c>
      <c r="D21" s="180">
        <f>IF(ISNUMBER(VALUE(SUBSTITUTE(実質収支比率等に係る経年分析!H$49,"▲","-"))),ROUND(VALUE(SUBSTITUTE(実質収支比率等に係る経年分析!H$49,"▲","-")),2),NA())</f>
        <v>1.04</v>
      </c>
      <c r="E21" s="180">
        <f>IF(ISNUMBER(VALUE(SUBSTITUTE(実質収支比率等に係る経年分析!I$49,"▲","-"))),ROUND(VALUE(SUBSTITUTE(実質収支比率等に係る経年分析!I$49,"▲","-")),2),NA())</f>
        <v>1.86</v>
      </c>
      <c r="F21" s="180">
        <f>IF(ISNUMBER(VALUE(SUBSTITUTE(実質収支比率等に係る経年分析!J$49,"▲","-"))),ROUND(VALUE(SUBSTITUTE(実質収支比率等に係る経年分析!J$49,"▲","-")),2),NA())</f>
        <v>-3.93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市民バス会計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4.8600000000000003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3.79</v>
      </c>
    </row>
    <row r="36" spans="1:16" x14ac:dyDescent="0.15">
      <c r="A36" s="181" t="str">
        <f>IF(連結実質赤字比率に係る赤字・黒字の構成分析!C$34="",NA(),連結実質赤字比率に係る赤字・黒字の構成分析!C$34)</f>
        <v>市立美唄病院事業会計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1834</v>
      </c>
      <c r="E42" s="182"/>
      <c r="F42" s="182"/>
      <c r="G42" s="182">
        <f>'実質公債費比率（分子）の構造'!L$52</f>
        <v>1819</v>
      </c>
      <c r="H42" s="182"/>
      <c r="I42" s="182"/>
      <c r="J42" s="182">
        <f>'実質公債費比率（分子）の構造'!M$52</f>
        <v>1821</v>
      </c>
      <c r="K42" s="182"/>
      <c r="L42" s="182"/>
      <c r="M42" s="182">
        <f>'実質公債費比率（分子）の構造'!N$52</f>
        <v>1740</v>
      </c>
      <c r="N42" s="182"/>
      <c r="O42" s="182"/>
      <c r="P42" s="182">
        <f>'実質公債費比率（分子）の構造'!O$52</f>
        <v>1767</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27</v>
      </c>
      <c r="C44" s="182"/>
      <c r="D44" s="182"/>
      <c r="E44" s="182">
        <f>'実質公債費比率（分子）の構造'!L$50</f>
        <v>29</v>
      </c>
      <c r="F44" s="182"/>
      <c r="G44" s="182"/>
      <c r="H44" s="182">
        <f>'実質公債費比率（分子）の構造'!M$50</f>
        <v>28</v>
      </c>
      <c r="I44" s="182"/>
      <c r="J44" s="182"/>
      <c r="K44" s="182">
        <f>'実質公債費比率（分子）の構造'!N$50</f>
        <v>7</v>
      </c>
      <c r="L44" s="182"/>
      <c r="M44" s="182"/>
      <c r="N44" s="182">
        <f>'実質公債費比率（分子）の構造'!O$50</f>
        <v>14</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693</v>
      </c>
      <c r="C46" s="182"/>
      <c r="D46" s="182"/>
      <c r="E46" s="182">
        <f>'実質公債費比率（分子）の構造'!L$48</f>
        <v>704</v>
      </c>
      <c r="F46" s="182"/>
      <c r="G46" s="182"/>
      <c r="H46" s="182">
        <f>'実質公債費比率（分子）の構造'!M$48</f>
        <v>711</v>
      </c>
      <c r="I46" s="182"/>
      <c r="J46" s="182"/>
      <c r="K46" s="182">
        <f>'実質公債費比率（分子）の構造'!N$48</f>
        <v>686</v>
      </c>
      <c r="L46" s="182"/>
      <c r="M46" s="182"/>
      <c r="N46" s="182">
        <f>'実質公債費比率（分子）の構造'!O$48</f>
        <v>706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2099</v>
      </c>
      <c r="C49" s="182"/>
      <c r="D49" s="182"/>
      <c r="E49" s="182">
        <f>'実質公債費比率（分子）の構造'!L$45</f>
        <v>2081</v>
      </c>
      <c r="F49" s="182"/>
      <c r="G49" s="182"/>
      <c r="H49" s="182">
        <f>'実質公債費比率（分子）の構造'!M$45</f>
        <v>2005</v>
      </c>
      <c r="I49" s="182"/>
      <c r="J49" s="182"/>
      <c r="K49" s="182">
        <f>'実質公債費比率（分子）の構造'!N$45</f>
        <v>1904</v>
      </c>
      <c r="L49" s="182"/>
      <c r="M49" s="182"/>
      <c r="N49" s="182">
        <f>'実質公債費比率（分子）の構造'!O$45</f>
        <v>1985</v>
      </c>
      <c r="O49" s="182"/>
      <c r="P49" s="182"/>
    </row>
    <row r="50" spans="1:16" x14ac:dyDescent="0.15">
      <c r="A50" s="182" t="s">
        <v>71</v>
      </c>
      <c r="B50" s="182" t="e">
        <f>NA()</f>
        <v>#N/A</v>
      </c>
      <c r="C50" s="182">
        <f>IF(ISNUMBER('実質公債費比率（分子）の構造'!K$53),'実質公債費比率（分子）の構造'!K$53,NA())</f>
        <v>986</v>
      </c>
      <c r="D50" s="182" t="e">
        <f>NA()</f>
        <v>#N/A</v>
      </c>
      <c r="E50" s="182" t="e">
        <f>NA()</f>
        <v>#N/A</v>
      </c>
      <c r="F50" s="182">
        <f>IF(ISNUMBER('実質公債費比率（分子）の構造'!L$53),'実質公債費比率（分子）の構造'!L$53,NA())</f>
        <v>995</v>
      </c>
      <c r="G50" s="182" t="e">
        <f>NA()</f>
        <v>#N/A</v>
      </c>
      <c r="H50" s="182" t="e">
        <f>NA()</f>
        <v>#N/A</v>
      </c>
      <c r="I50" s="182">
        <f>IF(ISNUMBER('実質公債費比率（分子）の構造'!M$53),'実質公債費比率（分子）の構造'!M$53,NA())</f>
        <v>923</v>
      </c>
      <c r="J50" s="182" t="e">
        <f>NA()</f>
        <v>#N/A</v>
      </c>
      <c r="K50" s="182" t="e">
        <f>NA()</f>
        <v>#N/A</v>
      </c>
      <c r="L50" s="182">
        <f>IF(ISNUMBER('実質公債費比率（分子）の構造'!N$53),'実質公債費比率（分子）の構造'!N$53,NA())</f>
        <v>858</v>
      </c>
      <c r="M50" s="182" t="e">
        <f>NA()</f>
        <v>#N/A</v>
      </c>
      <c r="N50" s="182" t="e">
        <f>NA()</f>
        <v>#N/A</v>
      </c>
      <c r="O50" s="182">
        <f>IF(ISNUMBER('実質公債費比率（分子）の構造'!O$53),'実質公債費比率（分子）の構造'!O$53,NA())</f>
        <v>938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16984</v>
      </c>
      <c r="E56" s="181"/>
      <c r="F56" s="181"/>
      <c r="G56" s="181">
        <f>'将来負担比率（分子）の構造'!J$52</f>
        <v>16419</v>
      </c>
      <c r="H56" s="181"/>
      <c r="I56" s="181"/>
      <c r="J56" s="181">
        <f>'将来負担比率（分子）の構造'!K$52</f>
        <v>15855</v>
      </c>
      <c r="K56" s="181"/>
      <c r="L56" s="181"/>
      <c r="M56" s="181">
        <f>'将来負担比率（分子）の構造'!L$52</f>
        <v>15320</v>
      </c>
      <c r="N56" s="181"/>
      <c r="O56" s="181"/>
      <c r="P56" s="181">
        <f>'将来負担比率（分子）の構造'!M$52</f>
        <v>14888</v>
      </c>
    </row>
    <row r="57" spans="1:16" x14ac:dyDescent="0.15">
      <c r="A57" s="181" t="s">
        <v>42</v>
      </c>
      <c r="B57" s="181"/>
      <c r="C57" s="181"/>
      <c r="D57" s="181">
        <f>'将来負担比率（分子）の構造'!I$51</f>
        <v>2200</v>
      </c>
      <c r="E57" s="181"/>
      <c r="F57" s="181"/>
      <c r="G57" s="181">
        <f>'将来負担比率（分子）の構造'!J$51</f>
        <v>2062</v>
      </c>
      <c r="H57" s="181"/>
      <c r="I57" s="181"/>
      <c r="J57" s="181">
        <f>'将来負担比率（分子）の構造'!K$51</f>
        <v>1894</v>
      </c>
      <c r="K57" s="181"/>
      <c r="L57" s="181"/>
      <c r="M57" s="181">
        <f>'将来負担比率（分子）の構造'!L$51</f>
        <v>1669</v>
      </c>
      <c r="N57" s="181"/>
      <c r="O57" s="181"/>
      <c r="P57" s="181">
        <f>'将来負担比率（分子）の構造'!M$51</f>
        <v>1463</v>
      </c>
    </row>
    <row r="58" spans="1:16" x14ac:dyDescent="0.15">
      <c r="A58" s="181" t="s">
        <v>41</v>
      </c>
      <c r="B58" s="181"/>
      <c r="C58" s="181"/>
      <c r="D58" s="181">
        <f>'将来負担比率（分子）の構造'!I$50</f>
        <v>1140</v>
      </c>
      <c r="E58" s="181"/>
      <c r="F58" s="181"/>
      <c r="G58" s="181">
        <f>'将来負担比率（分子）の構造'!J$50</f>
        <v>1289</v>
      </c>
      <c r="H58" s="181"/>
      <c r="I58" s="181"/>
      <c r="J58" s="181">
        <f>'将来負担比率（分子）の構造'!K$50</f>
        <v>1297</v>
      </c>
      <c r="K58" s="181"/>
      <c r="L58" s="181"/>
      <c r="M58" s="181">
        <f>'将来負担比率（分子）の構造'!L$50</f>
        <v>1527</v>
      </c>
      <c r="N58" s="181"/>
      <c r="O58" s="181"/>
      <c r="P58" s="181">
        <f>'将来負担比率（分子）の構造'!M$50</f>
        <v>1376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v>
      </c>
      <c r="C61" s="181"/>
      <c r="D61" s="181"/>
      <c r="E61" s="181">
        <f>'将来負担比率（分子）の構造'!J$46</f>
        <v>17</v>
      </c>
      <c r="F61" s="181"/>
      <c r="G61" s="181"/>
      <c r="H61" s="181">
        <f>'将来負担比率（分子）の構造'!K$46</f>
        <v>17</v>
      </c>
      <c r="I61" s="181"/>
      <c r="J61" s="181"/>
      <c r="K61" s="181">
        <f>'将来負担比率（分子）の構造'!L$46</f>
        <v>17</v>
      </c>
      <c r="L61" s="181"/>
      <c r="M61" s="181"/>
      <c r="N61" s="181">
        <f>'将来負担比率（分子）の構造'!M$46</f>
        <v>17</v>
      </c>
      <c r="O61" s="181"/>
      <c r="P61" s="181"/>
    </row>
    <row r="62" spans="1:16" x14ac:dyDescent="0.15">
      <c r="A62" s="181" t="s">
        <v>35</v>
      </c>
      <c r="B62" s="181">
        <f>'将来負担比率（分子）の構造'!I$45</f>
        <v>3902</v>
      </c>
      <c r="C62" s="181"/>
      <c r="D62" s="181"/>
      <c r="E62" s="181">
        <f>'将来負担比率（分子）の構造'!J$45</f>
        <v>3749</v>
      </c>
      <c r="F62" s="181"/>
      <c r="G62" s="181"/>
      <c r="H62" s="181">
        <f>'将来負担比率（分子）の構造'!K$45</f>
        <v>3609</v>
      </c>
      <c r="I62" s="181"/>
      <c r="J62" s="181"/>
      <c r="K62" s="181">
        <f>'将来負担比率（分子）の構造'!L$45</f>
        <v>3523</v>
      </c>
      <c r="L62" s="181"/>
      <c r="M62" s="181"/>
      <c r="N62" s="181">
        <f>'将来負担比率（分子）の構造'!M$45</f>
        <v>3309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9566</v>
      </c>
      <c r="C64" s="181"/>
      <c r="D64" s="181"/>
      <c r="E64" s="181">
        <f>'将来負担比率（分子）の構造'!J$43</f>
        <v>9254</v>
      </c>
      <c r="F64" s="181"/>
      <c r="G64" s="181"/>
      <c r="H64" s="181">
        <f>'将来負担比率（分子）の構造'!K$43</f>
        <v>8867</v>
      </c>
      <c r="I64" s="181"/>
      <c r="J64" s="181"/>
      <c r="K64" s="181">
        <f>'将来負担比率（分子）の構造'!L$43</f>
        <v>8413</v>
      </c>
      <c r="L64" s="181"/>
      <c r="M64" s="181"/>
      <c r="N64" s="181">
        <f>'将来負担比率（分子）の構造'!M$43</f>
        <v>8031</v>
      </c>
      <c r="O64" s="181"/>
      <c r="P64" s="181"/>
    </row>
    <row r="65" spans="1:16" x14ac:dyDescent="0.15">
      <c r="A65" s="181" t="s">
        <v>32</v>
      </c>
      <c r="B65" s="181">
        <f>'将来負担比率（分子）の構造'!I$42</f>
        <v>71</v>
      </c>
      <c r="C65" s="181"/>
      <c r="D65" s="181"/>
      <c r="E65" s="181">
        <f>'将来負担比率（分子）の構造'!J$42</f>
        <v>45</v>
      </c>
      <c r="F65" s="181"/>
      <c r="G65" s="181"/>
      <c r="H65" s="181">
        <f>'将来負担比率（分子）の構造'!K$42</f>
        <v>15</v>
      </c>
      <c r="I65" s="181"/>
      <c r="J65" s="181"/>
      <c r="K65" s="181">
        <f>'将来負担比率（分子）の構造'!L$42</f>
        <v>11</v>
      </c>
      <c r="L65" s="181"/>
      <c r="M65" s="181"/>
      <c r="N65" s="181" t="str">
        <f>'将来負担比率（分子）の構造'!M$42</f>
        <v>-</v>
      </c>
      <c r="O65" s="181"/>
      <c r="P65" s="181"/>
    </row>
    <row r="66" spans="1:16" x14ac:dyDescent="0.15">
      <c r="A66" s="181" t="s">
        <v>31</v>
      </c>
      <c r="B66" s="181">
        <f>'将来負担比率（分子）の構造'!I$41</f>
        <v>17695</v>
      </c>
      <c r="C66" s="181"/>
      <c r="D66" s="181"/>
      <c r="E66" s="181">
        <f>'将来負担比率（分子）の構造'!J$41</f>
        <v>16850</v>
      </c>
      <c r="F66" s="181"/>
      <c r="G66" s="181"/>
      <c r="H66" s="181">
        <f>'将来負担比率（分子）の構造'!K$41</f>
        <v>15984</v>
      </c>
      <c r="I66" s="181"/>
      <c r="J66" s="181"/>
      <c r="K66" s="181">
        <f>'将来負担比率（分子）の構造'!L$41</f>
        <v>15271</v>
      </c>
      <c r="L66" s="181"/>
      <c r="M66" s="181"/>
      <c r="N66" s="181">
        <f>'将来負担比率（分子）の構造'!M$41</f>
        <v>14793</v>
      </c>
      <c r="O66" s="181"/>
      <c r="P66" s="181"/>
    </row>
    <row r="67" spans="1:16" x14ac:dyDescent="0.15">
      <c r="A67" s="181" t="s">
        <v>75</v>
      </c>
      <c r="B67" s="181" t="e">
        <f>NA()</f>
        <v>#N/A</v>
      </c>
      <c r="C67" s="181">
        <f>IF(ISNUMBER('将来負担比率（分子）の構造'!I$53), IF('将来負担比率（分子）の構造'!I$53 &lt; 0, 0, '将来負担比率（分子）の構造'!I$53), NA())</f>
        <v>10927</v>
      </c>
      <c r="D67" s="181" t="e">
        <f>NA()</f>
        <v>#N/A</v>
      </c>
      <c r="E67" s="181" t="e">
        <f>NA()</f>
        <v>#N/A</v>
      </c>
      <c r="F67" s="181">
        <f>IF(ISNUMBER('将来負担比率（分子）の構造'!J$53), IF('将来負担比率（分子）の構造'!J$53 &lt; 0, 0, '将来負担比率（分子）の構造'!J$53), NA())</f>
        <v>10144</v>
      </c>
      <c r="G67" s="181" t="e">
        <f>NA()</f>
        <v>#N/A</v>
      </c>
      <c r="H67" s="181" t="e">
        <f>NA()</f>
        <v>#N/A</v>
      </c>
      <c r="I67" s="181">
        <f>IF(ISNUMBER('将来負担比率（分子）の構造'!K$53), IF('将来負担比率（分子）の構造'!K$53 &lt; 0, 0, '将来負担比率（分子）の構造'!K$53), NA())</f>
        <v>9446</v>
      </c>
      <c r="J67" s="181" t="e">
        <f>NA()</f>
        <v>#N/A</v>
      </c>
      <c r="K67" s="181" t="e">
        <f>NA()</f>
        <v>#N/A</v>
      </c>
      <c r="L67" s="181">
        <f>IF(ISNUMBER('将来負担比率（分子）の構造'!L$53), IF('将来負担比率（分子）の構造'!L$53 &lt; 0, 0, '将来負担比率（分子）の構造'!L$53), NA())</f>
        <v>8717</v>
      </c>
      <c r="M67" s="181" t="e">
        <f>NA()</f>
        <v>#N/A</v>
      </c>
      <c r="N67" s="181" t="e">
        <f>NA()</f>
        <v>#N/A</v>
      </c>
      <c r="O67" s="181">
        <f>IF(ISNUMBER('将来負担比率（分子）の構造'!M$53), IF('将来負担比率（分子）の構造'!M$53 &lt; 0, 0, '将来負担比率（分子）の構造'!M$53), NA())</f>
        <v>8423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866</v>
      </c>
      <c r="C72" s="185">
        <f>基金残高に係る経年分析!G55</f>
        <v>913</v>
      </c>
      <c r="D72" s="185">
        <f>基金残高に係る経年分析!H55</f>
        <v>446</v>
      </c>
    </row>
    <row r="73" spans="1:16" x14ac:dyDescent="0.15">
      <c r="A73" s="184" t="s">
        <v>78</v>
      </c>
      <c r="B73" s="185">
        <f>基金残高に係る経年分析!F56</f>
        <v>27</v>
      </c>
      <c r="C73" s="185">
        <f>基金残高に係る経年分析!G56</f>
        <v>27</v>
      </c>
      <c r="D73" s="185">
        <f>基金残高に係る経年分析!H56</f>
        <v>27</v>
      </c>
    </row>
    <row r="74" spans="1:16" x14ac:dyDescent="0.15">
      <c r="A74" s="184" t="s">
        <v>79</v>
      </c>
      <c r="B74" s="185">
        <f>基金残高に係る経年分析!F57</f>
        <v>838</v>
      </c>
      <c r="C74" s="185">
        <f>基金残高に係る経年分析!G57</f>
        <v>873</v>
      </c>
      <c r="D74" s="185">
        <f>基金残高に係る経年分析!H57</f>
        <v>1197</v>
      </c>
    </row>
  </sheetData>
  <sheetProtection algorithmName="SHA-512" hashValue="0f8P93Z5qD1KBh5TJc2o1Af1tuKblF0UnAcSyeSfRjDAcX3ZPfm2Um4noBbkMhatHpsnqLo0cdw46b9VFZ4utQ==" saltValue="xKy8mVcrrRae/dwOTmZ5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2022-03-10T10:35:53Z</cp:lastPrinted>
  <dcterms:created xsi:type="dcterms:W3CDTF">2022-02-02T03:04:25Z</dcterms:created>
  <dcterms:modified xsi:type="dcterms:W3CDTF">2022-09-26T04:50:55Z</dcterms:modified>
  <cp:category/>
</cp:coreProperties>
</file>